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23/FY25/1. Non Scheme Financial Reporting Template/4. EGP (WA)/z. Publication/"/>
    </mc:Choice>
  </mc:AlternateContent>
  <xr:revisionPtr revIDLastSave="514" documentId="8_{F7263A2D-0FDD-4B0D-A96A-7D15ACA34DDB}" xr6:coauthVersionLast="47" xr6:coauthVersionMax="47" xr10:uidLastSave="{DEE02BE2-EDA8-4BD1-B48E-7002DC00E258}"/>
  <bookViews>
    <workbookView xWindow="28680" yWindow="-120" windowWidth="29040" windowHeight="15720" tabRatio="833" xr2:uid="{00000000-000D-0000-FFFF-FFFF0000000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3" r:id="rId16"/>
    <sheet name="4. Recovered capital" sheetId="47" r:id="rId17"/>
    <sheet name="4.1 Pipelines capex" sheetId="66" r:id="rId18"/>
    <sheet name="Auditor's Review Report RCM" sheetId="102" r:id="rId19"/>
    <sheet name="5. Weighted average price" sheetId="54" r:id="rId20"/>
    <sheet name="5.1 Exempt WAP services" sheetId="60" r:id="rId21"/>
    <sheet name="Auditor's Review Report WAP" sheetId="101" r:id="rId22"/>
    <sheet name="6. Notes" sheetId="64" r:id="rId23"/>
    <sheet name="Amendment record" sheetId="97" r:id="rId24"/>
    <sheet name="APA Amendment record" sheetId="98" r:id="rId25"/>
    <sheet name="CrossfireHiddenWorksheet" sheetId="116" state="veryHidden" r:id="rId26"/>
    <sheet name="OfficeConnectCellHighlights" sheetId="117" state="veryHidden" r:id="rId27"/>
    <sheet name="Data Validation List" sheetId="61" state="hidden" r:id="rId28"/>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22">'6. Notes'!$A$1:$K$25</definedName>
    <definedName name="_xlnm.Print_Area" localSheetId="23">'Amendment record'!$A$2:$G$95</definedName>
    <definedName name="_xlnm.Print_Area" localSheetId="24">'APA Amendment record'!$A$2:$G$22</definedName>
    <definedName name="_xlnm.Print_Area" localSheetId="27">#N/A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#N/A</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Cover!$C$23</definedName>
    <definedName name="YearEndMonth">#REF!</definedName>
    <definedName name="years">#REF!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9" i="116" l="1"/>
  <c r="Q50" i="116"/>
  <c r="Q51" i="116"/>
  <c r="Q52" i="116"/>
  <c r="Q53" i="116"/>
  <c r="M36" i="116"/>
  <c r="M37" i="116"/>
  <c r="M38" i="116"/>
  <c r="M39" i="116"/>
  <c r="M40" i="116"/>
  <c r="Q35" i="116"/>
  <c r="Q36" i="116"/>
  <c r="Q37" i="116"/>
  <c r="Q38" i="116"/>
  <c r="Q39" i="116"/>
  <c r="Q40" i="116"/>
  <c r="Q41" i="116"/>
  <c r="Q42" i="116"/>
  <c r="Q43" i="116"/>
  <c r="Q44" i="116"/>
  <c r="Q45" i="116"/>
  <c r="Q46" i="116"/>
  <c r="Q47" i="116"/>
  <c r="Q48" i="116"/>
  <c r="M22" i="116"/>
  <c r="M23" i="116"/>
  <c r="M24" i="116"/>
  <c r="M25" i="116"/>
  <c r="M26" i="116"/>
  <c r="M27" i="116"/>
  <c r="M28" i="116"/>
  <c r="M29" i="116"/>
  <c r="M30" i="116"/>
  <c r="M31" i="116"/>
  <c r="M32" i="116"/>
  <c r="M33" i="116"/>
  <c r="M34" i="116"/>
  <c r="M35" i="116"/>
  <c r="Q33" i="116"/>
  <c r="Q34" i="116"/>
  <c r="M20" i="116"/>
  <c r="M21" i="116"/>
  <c r="Q31" i="116"/>
  <c r="Q32" i="116"/>
  <c r="M18" i="116"/>
  <c r="M19" i="116"/>
  <c r="Q30" i="116"/>
  <c r="M17" i="116"/>
  <c r="Q29" i="116"/>
  <c r="M16" i="116"/>
  <c r="Q28" i="116"/>
  <c r="M15" i="116"/>
  <c r="E75" i="34" l="1"/>
  <c r="F75" i="34"/>
  <c r="K75" i="34" l="1"/>
  <c r="N75" i="34" s="1"/>
  <c r="F69" i="34" l="1"/>
  <c r="Q16" i="116" l="1"/>
  <c r="Q17" i="116"/>
  <c r="Q18" i="116"/>
  <c r="Q19" i="116"/>
  <c r="Q20" i="116"/>
  <c r="Q21" i="116"/>
  <c r="Q22" i="116"/>
  <c r="Q23" i="116"/>
  <c r="Q24" i="116"/>
  <c r="Q25" i="116"/>
  <c r="Q26" i="116"/>
  <c r="Q27" i="116"/>
  <c r="O6" i="116"/>
  <c r="O7" i="116"/>
  <c r="O8" i="116"/>
  <c r="O9" i="116"/>
  <c r="O10" i="116"/>
  <c r="O11" i="116"/>
  <c r="O12" i="116"/>
  <c r="O13" i="116"/>
  <c r="O14" i="116"/>
  <c r="O15" i="116"/>
  <c r="E6373" i="116"/>
  <c r="E6372" i="116"/>
  <c r="C19" i="116"/>
  <c r="O17" i="116" l="1"/>
  <c r="O16" i="116"/>
  <c r="Q5" i="116" l="1"/>
  <c r="Q6" i="116"/>
  <c r="Q7" i="116"/>
  <c r="Q8" i="116"/>
  <c r="Q9" i="116"/>
  <c r="Q10" i="116"/>
  <c r="Q11" i="116"/>
  <c r="Q12" i="116"/>
  <c r="Q13" i="116"/>
  <c r="Q14" i="116"/>
  <c r="Q15" i="116"/>
  <c r="O5" i="116"/>
  <c r="M5" i="116"/>
  <c r="M6" i="116"/>
  <c r="M7" i="116"/>
  <c r="M8" i="116"/>
  <c r="M9" i="116"/>
  <c r="M10" i="116"/>
  <c r="M11" i="116"/>
  <c r="M12" i="116"/>
  <c r="M13" i="116"/>
  <c r="M14" i="116"/>
  <c r="K5" i="116"/>
  <c r="K6" i="116"/>
  <c r="K7" i="116"/>
  <c r="K8" i="116"/>
  <c r="K9" i="116"/>
  <c r="K10" i="116"/>
  <c r="K11" i="116"/>
  <c r="K12" i="116"/>
  <c r="K13" i="116"/>
  <c r="K14" i="116"/>
  <c r="K15" i="116"/>
  <c r="K16" i="116"/>
  <c r="K17" i="116"/>
  <c r="K18" i="116"/>
  <c r="K19" i="116"/>
  <c r="K20" i="116"/>
  <c r="K21" i="116"/>
  <c r="K22" i="116"/>
  <c r="K23" i="116"/>
  <c r="K24" i="116"/>
  <c r="K25" i="116"/>
  <c r="K26" i="116"/>
  <c r="K27" i="116"/>
  <c r="K28" i="116"/>
  <c r="K29" i="116"/>
  <c r="K30" i="116"/>
  <c r="K31" i="116"/>
  <c r="K32" i="116"/>
  <c r="K33" i="116"/>
  <c r="K34" i="116"/>
  <c r="K35" i="116"/>
  <c r="K36" i="116"/>
  <c r="K37" i="116"/>
  <c r="K38" i="116"/>
  <c r="K39" i="116"/>
  <c r="K40" i="116"/>
  <c r="K41" i="116"/>
  <c r="K42" i="116"/>
  <c r="K43" i="116"/>
  <c r="K44" i="116"/>
  <c r="K45" i="116"/>
  <c r="K46" i="116"/>
  <c r="K47" i="116"/>
  <c r="K48" i="116"/>
  <c r="K49" i="116"/>
  <c r="K50" i="116"/>
  <c r="K51" i="116"/>
  <c r="K52" i="116"/>
  <c r="K53" i="116"/>
  <c r="K54" i="116"/>
  <c r="K55" i="116"/>
  <c r="K56" i="116"/>
  <c r="K57" i="116"/>
  <c r="K58" i="116"/>
  <c r="K59" i="116"/>
  <c r="K60" i="116"/>
  <c r="K61" i="116"/>
  <c r="K62" i="116"/>
  <c r="K63" i="116"/>
  <c r="K64" i="116"/>
  <c r="K65" i="116"/>
  <c r="K66" i="116"/>
  <c r="K67" i="116"/>
  <c r="K68" i="116"/>
  <c r="K69" i="116"/>
  <c r="K70" i="116"/>
  <c r="K71" i="116"/>
  <c r="K72" i="116"/>
  <c r="K73" i="116"/>
  <c r="K74" i="116"/>
  <c r="K75" i="116"/>
  <c r="K76" i="116"/>
  <c r="K77" i="116"/>
  <c r="K78" i="116"/>
  <c r="K79" i="116"/>
  <c r="K80" i="116"/>
  <c r="K81" i="116"/>
  <c r="K82" i="116"/>
  <c r="K83" i="116"/>
  <c r="K84" i="116"/>
  <c r="K85" i="116"/>
  <c r="K86" i="116"/>
  <c r="K87" i="116"/>
  <c r="K88" i="116"/>
  <c r="K89" i="116"/>
  <c r="K90" i="116"/>
  <c r="K91" i="116"/>
  <c r="K92" i="116"/>
  <c r="K93" i="116"/>
  <c r="K94" i="116"/>
  <c r="K95" i="116"/>
  <c r="K96" i="116"/>
  <c r="K97" i="116"/>
  <c r="K98" i="116"/>
  <c r="K99" i="116"/>
  <c r="K100" i="116"/>
  <c r="K101" i="116"/>
  <c r="K102" i="116"/>
  <c r="K103" i="116"/>
  <c r="K104" i="116"/>
  <c r="K105" i="116"/>
  <c r="K106" i="116"/>
  <c r="K107" i="116"/>
  <c r="K108" i="116"/>
  <c r="K109" i="116"/>
  <c r="K110" i="116"/>
  <c r="K111" i="116"/>
  <c r="K112" i="116"/>
  <c r="K113" i="116"/>
  <c r="K114" i="116"/>
  <c r="K115" i="116"/>
  <c r="K116" i="116"/>
  <c r="K117" i="116"/>
  <c r="K118" i="116"/>
  <c r="K119" i="116"/>
  <c r="K120" i="116"/>
  <c r="K121" i="116"/>
  <c r="K122" i="116"/>
  <c r="K123" i="116"/>
  <c r="K124" i="116"/>
  <c r="K125" i="116"/>
  <c r="K126" i="116"/>
  <c r="K127" i="116"/>
  <c r="K128" i="116"/>
  <c r="K129" i="116"/>
  <c r="K130" i="116"/>
  <c r="K131" i="116"/>
  <c r="K132" i="116"/>
  <c r="K133" i="116"/>
  <c r="K134" i="116"/>
  <c r="K135" i="116"/>
  <c r="K136" i="116"/>
  <c r="K137" i="116"/>
  <c r="K138" i="116"/>
  <c r="K139" i="116"/>
  <c r="K140" i="116"/>
  <c r="K141" i="116"/>
  <c r="K142" i="116"/>
  <c r="K143" i="116"/>
  <c r="K144" i="116"/>
  <c r="K145" i="116"/>
  <c r="K146" i="116"/>
  <c r="K147" i="116"/>
  <c r="K148" i="116"/>
  <c r="K149" i="116"/>
  <c r="K150" i="116"/>
  <c r="K151" i="116"/>
  <c r="K152" i="116"/>
  <c r="K153" i="116"/>
  <c r="K154" i="116"/>
  <c r="K155" i="116"/>
  <c r="K156" i="116"/>
  <c r="K157" i="116"/>
  <c r="K158" i="116"/>
  <c r="K159" i="116"/>
  <c r="K160" i="116"/>
  <c r="K161" i="116"/>
  <c r="K162" i="116"/>
  <c r="K163" i="116"/>
  <c r="K164" i="116"/>
  <c r="K165" i="116"/>
  <c r="K166" i="116"/>
  <c r="K167" i="116"/>
  <c r="K168" i="116"/>
  <c r="K169" i="116"/>
  <c r="K170" i="116"/>
  <c r="K171" i="116"/>
  <c r="K172" i="116"/>
  <c r="K173" i="116"/>
  <c r="K174" i="116"/>
  <c r="K175" i="116"/>
  <c r="K176" i="116"/>
  <c r="K177" i="116"/>
  <c r="K178" i="116"/>
  <c r="K179" i="116"/>
  <c r="K180" i="116"/>
  <c r="K181" i="116"/>
  <c r="K182" i="116"/>
  <c r="K183" i="116"/>
  <c r="K184" i="116"/>
  <c r="K185" i="116"/>
  <c r="K186" i="116"/>
  <c r="K187" i="116"/>
  <c r="K188" i="116"/>
  <c r="K189" i="116"/>
  <c r="K190" i="116"/>
  <c r="K191" i="116"/>
  <c r="K192" i="116"/>
  <c r="K193" i="116"/>
  <c r="K194" i="116"/>
  <c r="K195" i="116"/>
  <c r="K196" i="116"/>
  <c r="K197" i="116"/>
  <c r="K198" i="116"/>
  <c r="K199" i="116"/>
  <c r="K200" i="116"/>
  <c r="K201" i="116"/>
  <c r="K202" i="116"/>
  <c r="K203" i="116"/>
  <c r="K204" i="116"/>
  <c r="K205" i="116"/>
  <c r="K206" i="116"/>
  <c r="K207" i="116"/>
  <c r="K208" i="116"/>
  <c r="K209" i="116"/>
  <c r="K210" i="116"/>
  <c r="K211" i="116"/>
  <c r="K212" i="116"/>
  <c r="K213" i="116"/>
  <c r="K214" i="116"/>
  <c r="K215" i="116"/>
  <c r="K216" i="116"/>
  <c r="K217" i="116"/>
  <c r="K218" i="116"/>
  <c r="K219" i="116"/>
  <c r="K220" i="116"/>
  <c r="K221" i="116"/>
  <c r="K222" i="116"/>
  <c r="K223" i="116"/>
  <c r="K224" i="116"/>
  <c r="K225" i="116"/>
  <c r="K226" i="116"/>
  <c r="K227" i="116"/>
  <c r="K228" i="116"/>
  <c r="K229" i="116"/>
  <c r="K230" i="116"/>
  <c r="K231" i="116"/>
  <c r="K232" i="116"/>
  <c r="K233" i="116"/>
  <c r="K234" i="116"/>
  <c r="K235" i="116"/>
  <c r="K236" i="116"/>
  <c r="K237" i="116"/>
  <c r="K238" i="116"/>
  <c r="K239" i="116"/>
  <c r="K240" i="116"/>
  <c r="K241" i="116"/>
  <c r="K242" i="116"/>
  <c r="K243" i="116"/>
  <c r="K244" i="116"/>
  <c r="K245" i="116"/>
  <c r="K246" i="116"/>
  <c r="K247" i="116"/>
  <c r="K248" i="116"/>
  <c r="K249" i="116"/>
  <c r="K250" i="116"/>
  <c r="K251" i="116"/>
  <c r="K252" i="116"/>
  <c r="K253" i="116"/>
  <c r="K254" i="116"/>
  <c r="K255" i="116"/>
  <c r="K256" i="116"/>
  <c r="K257" i="116"/>
  <c r="K258" i="116"/>
  <c r="K259" i="116"/>
  <c r="K260" i="116"/>
  <c r="K261" i="116"/>
  <c r="K262" i="116"/>
  <c r="K263" i="116"/>
  <c r="K264" i="116"/>
  <c r="K265" i="116"/>
  <c r="K266" i="116"/>
  <c r="K267" i="116"/>
  <c r="K268" i="116"/>
  <c r="K269" i="116"/>
  <c r="K270" i="116"/>
  <c r="K271" i="116"/>
  <c r="K272" i="116"/>
  <c r="K273" i="116"/>
  <c r="K274" i="116"/>
  <c r="K275" i="116"/>
  <c r="K276" i="116"/>
  <c r="K277" i="116"/>
  <c r="K278" i="116"/>
  <c r="K279" i="116"/>
  <c r="K280" i="116"/>
  <c r="K281" i="116"/>
  <c r="K282" i="116"/>
  <c r="K283" i="116"/>
  <c r="K284" i="116"/>
  <c r="K285" i="116"/>
  <c r="K286" i="116"/>
  <c r="K287" i="116"/>
  <c r="K288" i="116"/>
  <c r="K289" i="116"/>
  <c r="K290" i="116"/>
  <c r="K291" i="116"/>
  <c r="K292" i="116"/>
  <c r="K293" i="116"/>
  <c r="K294" i="116"/>
  <c r="K295" i="116"/>
  <c r="K296" i="116"/>
  <c r="K297" i="116"/>
  <c r="K298" i="116"/>
  <c r="K299" i="116"/>
  <c r="K300" i="116"/>
  <c r="K301" i="116"/>
  <c r="K302" i="116"/>
  <c r="K303" i="116"/>
  <c r="K304" i="116"/>
  <c r="K305" i="116"/>
  <c r="K306" i="116"/>
  <c r="K307" i="116"/>
  <c r="K308" i="116"/>
  <c r="K309" i="116"/>
  <c r="K310" i="116"/>
  <c r="K311" i="116"/>
  <c r="K312" i="116"/>
  <c r="K313" i="116"/>
  <c r="K314" i="116"/>
  <c r="K315" i="116"/>
  <c r="K316" i="116"/>
  <c r="K317" i="116"/>
  <c r="K318" i="116"/>
  <c r="K319" i="116"/>
  <c r="K320" i="116"/>
  <c r="K321" i="116"/>
  <c r="K322" i="116"/>
  <c r="K323" i="116"/>
  <c r="K324" i="116"/>
  <c r="K325" i="116"/>
  <c r="K326" i="116"/>
  <c r="K327" i="116"/>
  <c r="K328" i="116"/>
  <c r="K329" i="116"/>
  <c r="K330" i="116"/>
  <c r="K331" i="116"/>
  <c r="K332" i="116"/>
  <c r="K333" i="116"/>
  <c r="K334" i="116"/>
  <c r="K335" i="116"/>
  <c r="K336" i="116"/>
  <c r="K337" i="116"/>
  <c r="K338" i="116"/>
  <c r="K339" i="116"/>
  <c r="K340" i="116"/>
  <c r="K341" i="116"/>
  <c r="K342" i="116"/>
  <c r="K343" i="116"/>
  <c r="K344" i="116"/>
  <c r="K345" i="116"/>
  <c r="K346" i="116"/>
  <c r="K347" i="116"/>
  <c r="K348" i="116"/>
  <c r="K349" i="116"/>
  <c r="K350" i="116"/>
  <c r="K351" i="116"/>
  <c r="K352" i="116"/>
  <c r="K353" i="116"/>
  <c r="K354" i="116"/>
  <c r="K355" i="116"/>
  <c r="K356" i="116"/>
  <c r="K357" i="116"/>
  <c r="K358" i="116"/>
  <c r="K359" i="116"/>
  <c r="K360" i="116"/>
  <c r="K361" i="116"/>
  <c r="K362" i="116"/>
  <c r="K363" i="116"/>
  <c r="K364" i="116"/>
  <c r="K365" i="116"/>
  <c r="K366" i="116"/>
  <c r="K367" i="116"/>
  <c r="K368" i="116"/>
  <c r="K369" i="116"/>
  <c r="K370" i="116"/>
  <c r="K371" i="116"/>
  <c r="K372" i="116"/>
  <c r="K373" i="116"/>
  <c r="K374" i="116"/>
  <c r="K375" i="116"/>
  <c r="K376" i="116"/>
  <c r="K377" i="116"/>
  <c r="K378" i="116"/>
  <c r="K379" i="116"/>
  <c r="K380" i="116"/>
  <c r="K381" i="116"/>
  <c r="K382" i="116"/>
  <c r="K383" i="116"/>
  <c r="K384" i="116"/>
  <c r="K385" i="116"/>
  <c r="K386" i="116"/>
  <c r="K387" i="116"/>
  <c r="K388" i="116"/>
  <c r="K389" i="116"/>
  <c r="K390" i="116"/>
  <c r="K391" i="116"/>
  <c r="K392" i="116"/>
  <c r="K393" i="116"/>
  <c r="K394" i="116"/>
  <c r="K395" i="116"/>
  <c r="K396" i="116"/>
  <c r="K397" i="116"/>
  <c r="K398" i="116"/>
  <c r="K399" i="116"/>
  <c r="K400" i="116"/>
  <c r="K401" i="116"/>
  <c r="K402" i="116"/>
  <c r="K403" i="116"/>
  <c r="K404" i="116"/>
  <c r="K405" i="116"/>
  <c r="K406" i="116"/>
  <c r="K407" i="116"/>
  <c r="K408" i="116"/>
  <c r="K409" i="116"/>
  <c r="K410" i="116"/>
  <c r="K411" i="116"/>
  <c r="K412" i="116"/>
  <c r="K413" i="116"/>
  <c r="K414" i="116"/>
  <c r="K415" i="116"/>
  <c r="K416" i="116"/>
  <c r="K417" i="116"/>
  <c r="K418" i="116"/>
  <c r="K419" i="116"/>
  <c r="K420" i="116"/>
  <c r="K421" i="116"/>
  <c r="K422" i="116"/>
  <c r="K423" i="116"/>
  <c r="K424" i="116"/>
  <c r="K425" i="116"/>
  <c r="K426" i="116"/>
  <c r="K427" i="116"/>
  <c r="K428" i="116"/>
  <c r="K429" i="116"/>
  <c r="K430" i="116"/>
  <c r="K431" i="116"/>
  <c r="K432" i="116"/>
  <c r="K433" i="116"/>
  <c r="K434" i="116"/>
  <c r="K435" i="116"/>
  <c r="K436" i="116"/>
  <c r="K437" i="116"/>
  <c r="K438" i="116"/>
  <c r="K439" i="116"/>
  <c r="K440" i="116"/>
  <c r="K441" i="116"/>
  <c r="K442" i="116"/>
  <c r="K443" i="116"/>
  <c r="K444" i="116"/>
  <c r="K445" i="116"/>
  <c r="K446" i="116"/>
  <c r="K447" i="116"/>
  <c r="K448" i="116"/>
  <c r="K449" i="116"/>
  <c r="K450" i="116"/>
  <c r="K451" i="116"/>
  <c r="K452" i="116"/>
  <c r="K453" i="116"/>
  <c r="K454" i="116"/>
  <c r="K455" i="116"/>
  <c r="K456" i="116"/>
  <c r="K457" i="116"/>
  <c r="K458" i="116"/>
  <c r="K459" i="116"/>
  <c r="K460" i="116"/>
  <c r="K461" i="116"/>
  <c r="K462" i="116"/>
  <c r="K463" i="116"/>
  <c r="K464" i="116"/>
  <c r="K465" i="116"/>
  <c r="K466" i="116"/>
  <c r="K467" i="116"/>
  <c r="K468" i="116"/>
  <c r="K469" i="116"/>
  <c r="K470" i="116"/>
  <c r="K471" i="116"/>
  <c r="K472" i="116"/>
  <c r="K473" i="116"/>
  <c r="K474" i="116"/>
  <c r="K475" i="116"/>
  <c r="K476" i="116"/>
  <c r="K477" i="116"/>
  <c r="K478" i="116"/>
  <c r="K479" i="116"/>
  <c r="K480" i="116"/>
  <c r="K481" i="116"/>
  <c r="K482" i="116"/>
  <c r="K483" i="116"/>
  <c r="K484" i="116"/>
  <c r="K485" i="116"/>
  <c r="K486" i="116"/>
  <c r="K487" i="116"/>
  <c r="K488" i="116"/>
  <c r="K489" i="116"/>
  <c r="K490" i="116"/>
  <c r="K491" i="116"/>
  <c r="K492" i="116"/>
  <c r="K493" i="116"/>
  <c r="K494" i="116"/>
  <c r="K495" i="116"/>
  <c r="K496" i="116"/>
  <c r="K497" i="116"/>
  <c r="K498" i="116"/>
  <c r="K499" i="116"/>
  <c r="K500" i="116"/>
  <c r="K501" i="116"/>
  <c r="K502" i="116"/>
  <c r="K503" i="116"/>
  <c r="K504" i="116"/>
  <c r="K505" i="116"/>
  <c r="K506" i="116"/>
  <c r="K507" i="116"/>
  <c r="K508" i="116"/>
  <c r="K509" i="116"/>
  <c r="K510" i="116"/>
  <c r="K511" i="116"/>
  <c r="K512" i="116"/>
  <c r="K513" i="116"/>
  <c r="K514" i="116"/>
  <c r="K515" i="116"/>
  <c r="K516" i="116"/>
  <c r="K517" i="116"/>
  <c r="K518" i="116"/>
  <c r="K519" i="116"/>
  <c r="K520" i="116"/>
  <c r="K521" i="116"/>
  <c r="K522" i="116"/>
  <c r="K523" i="116"/>
  <c r="K524" i="116"/>
  <c r="K525" i="116"/>
  <c r="K526" i="116"/>
  <c r="K527" i="116"/>
  <c r="K528" i="116"/>
  <c r="K529" i="116"/>
  <c r="K530" i="116"/>
  <c r="K531" i="116"/>
  <c r="K532" i="116"/>
  <c r="K533" i="116"/>
  <c r="K534" i="116"/>
  <c r="K535" i="116"/>
  <c r="K536" i="116"/>
  <c r="K537" i="116"/>
  <c r="K538" i="116"/>
  <c r="K539" i="116"/>
  <c r="K540" i="116"/>
  <c r="K541" i="116"/>
  <c r="K542" i="116"/>
  <c r="K543" i="116"/>
  <c r="K544" i="116"/>
  <c r="K545" i="116"/>
  <c r="K546" i="116"/>
  <c r="K547" i="116"/>
  <c r="K548" i="116"/>
  <c r="K549" i="116"/>
  <c r="K550" i="116"/>
  <c r="K551" i="116"/>
  <c r="K552" i="116"/>
  <c r="K553" i="116"/>
  <c r="K554" i="116"/>
  <c r="K555" i="116"/>
  <c r="K556" i="116"/>
  <c r="K557" i="116"/>
  <c r="K558" i="116"/>
  <c r="K559" i="116"/>
  <c r="K560" i="116"/>
  <c r="K561" i="116"/>
  <c r="K562" i="116"/>
  <c r="K563" i="116"/>
  <c r="K564" i="116"/>
  <c r="K565" i="116"/>
  <c r="K566" i="116"/>
  <c r="K567" i="116"/>
  <c r="K568" i="116"/>
  <c r="K569" i="116"/>
  <c r="K570" i="116"/>
  <c r="K571" i="116"/>
  <c r="K572" i="116"/>
  <c r="K573" i="116"/>
  <c r="K574" i="116"/>
  <c r="K575" i="116"/>
  <c r="K576" i="116"/>
  <c r="K577" i="116"/>
  <c r="K578" i="116"/>
  <c r="K579" i="116"/>
  <c r="K580" i="116"/>
  <c r="K581" i="116"/>
  <c r="K582" i="116"/>
  <c r="K583" i="116"/>
  <c r="K584" i="116"/>
  <c r="K585" i="116"/>
  <c r="K586" i="116"/>
  <c r="K587" i="116"/>
  <c r="K588" i="116"/>
  <c r="K589" i="116"/>
  <c r="K590" i="116"/>
  <c r="K591" i="116"/>
  <c r="K592" i="116"/>
  <c r="K593" i="116"/>
  <c r="K594" i="116"/>
  <c r="K595" i="116"/>
  <c r="K596" i="116"/>
  <c r="K597" i="116"/>
  <c r="K598" i="116"/>
  <c r="K599" i="116"/>
  <c r="K600" i="116"/>
  <c r="K601" i="116"/>
  <c r="K602" i="116"/>
  <c r="K603" i="116"/>
  <c r="K604" i="116"/>
  <c r="K605" i="116"/>
  <c r="K606" i="116"/>
  <c r="K607" i="116"/>
  <c r="K608" i="116"/>
  <c r="K609" i="116"/>
  <c r="K610" i="116"/>
  <c r="K611" i="116"/>
  <c r="K612" i="116"/>
  <c r="K613" i="116"/>
  <c r="K614" i="116"/>
  <c r="K615" i="116"/>
  <c r="K616" i="116"/>
  <c r="K617" i="116"/>
  <c r="K618" i="116"/>
  <c r="K619" i="116"/>
  <c r="K620" i="116"/>
  <c r="K621" i="116"/>
  <c r="K622" i="116"/>
  <c r="K623" i="116"/>
  <c r="K624" i="116"/>
  <c r="K625" i="116"/>
  <c r="K626" i="116"/>
  <c r="K627" i="116"/>
  <c r="K628" i="116"/>
  <c r="K629" i="116"/>
  <c r="K630" i="116"/>
  <c r="K631" i="116"/>
  <c r="K632" i="116"/>
  <c r="K633" i="116"/>
  <c r="K634" i="116"/>
  <c r="K635" i="116"/>
  <c r="K636" i="116"/>
  <c r="K637" i="116"/>
  <c r="K638" i="116"/>
  <c r="K639" i="116"/>
  <c r="K640" i="116"/>
  <c r="K641" i="116"/>
  <c r="K642" i="116"/>
  <c r="K643" i="116"/>
  <c r="K644" i="116"/>
  <c r="K645" i="116"/>
  <c r="K646" i="116"/>
  <c r="K647" i="116"/>
  <c r="K648" i="116"/>
  <c r="K649" i="116"/>
  <c r="K650" i="116"/>
  <c r="K651" i="116"/>
  <c r="K652" i="116"/>
  <c r="K653" i="116"/>
  <c r="K654" i="116"/>
  <c r="K655" i="116"/>
  <c r="K656" i="116"/>
  <c r="K657" i="116"/>
  <c r="K658" i="116"/>
  <c r="K659" i="116"/>
  <c r="K660" i="116"/>
  <c r="K661" i="116"/>
  <c r="K662" i="116"/>
  <c r="K663" i="116"/>
  <c r="K664" i="116"/>
  <c r="K665" i="116"/>
  <c r="K666" i="116"/>
  <c r="K667" i="116"/>
  <c r="K668" i="116"/>
  <c r="K669" i="116"/>
  <c r="K670" i="116"/>
  <c r="K671" i="116"/>
  <c r="K672" i="116"/>
  <c r="K673" i="116"/>
  <c r="K674" i="116"/>
  <c r="K675" i="116"/>
  <c r="K676" i="116"/>
  <c r="K677" i="116"/>
  <c r="K678" i="116"/>
  <c r="K679" i="116"/>
  <c r="K680" i="116"/>
  <c r="K681" i="116"/>
  <c r="K682" i="116"/>
  <c r="K683" i="116"/>
  <c r="K684" i="116"/>
  <c r="K685" i="116"/>
  <c r="K686" i="116"/>
  <c r="K687" i="116"/>
  <c r="K688" i="116"/>
  <c r="K689" i="116"/>
  <c r="K690" i="116"/>
  <c r="K691" i="116"/>
  <c r="K692" i="116"/>
  <c r="K693" i="116"/>
  <c r="K694" i="116"/>
  <c r="K695" i="116"/>
  <c r="K696" i="116"/>
  <c r="K697" i="116"/>
  <c r="K698" i="116"/>
  <c r="K699" i="116"/>
  <c r="K700" i="116"/>
  <c r="K701" i="116"/>
  <c r="K702" i="116"/>
  <c r="K703" i="116"/>
  <c r="K704" i="116"/>
  <c r="K705" i="116"/>
  <c r="K706" i="116"/>
  <c r="K707" i="116"/>
  <c r="K708" i="116"/>
  <c r="K709" i="116"/>
  <c r="K710" i="116"/>
  <c r="K711" i="116"/>
  <c r="K712" i="116"/>
  <c r="K713" i="116"/>
  <c r="K714" i="116"/>
  <c r="K715" i="116"/>
  <c r="K716" i="116"/>
  <c r="K717" i="116"/>
  <c r="K718" i="116"/>
  <c r="K719" i="116"/>
  <c r="K720" i="116"/>
  <c r="K721" i="116"/>
  <c r="K722" i="116"/>
  <c r="K723" i="116"/>
  <c r="K724" i="116"/>
  <c r="K725" i="116"/>
  <c r="K726" i="116"/>
  <c r="K727" i="116"/>
  <c r="K728" i="116"/>
  <c r="K729" i="116"/>
  <c r="K730" i="116"/>
  <c r="K731" i="116"/>
  <c r="K732" i="116"/>
  <c r="K733" i="116"/>
  <c r="K734" i="116"/>
  <c r="K735" i="116"/>
  <c r="K736" i="116"/>
  <c r="K737" i="116"/>
  <c r="K738" i="116"/>
  <c r="K739" i="116"/>
  <c r="K740" i="116"/>
  <c r="K741" i="116"/>
  <c r="K742" i="116"/>
  <c r="K743" i="116"/>
  <c r="K744" i="116"/>
  <c r="K745" i="116"/>
  <c r="K746" i="116"/>
  <c r="K747" i="116"/>
  <c r="K748" i="116"/>
  <c r="K749" i="116"/>
  <c r="K750" i="116"/>
  <c r="K751" i="116"/>
  <c r="K752" i="116"/>
  <c r="K753" i="116"/>
  <c r="K754" i="116"/>
  <c r="K755" i="116"/>
  <c r="K756" i="116"/>
  <c r="K757" i="116"/>
  <c r="K758" i="116"/>
  <c r="K759" i="116"/>
  <c r="K760" i="116"/>
  <c r="K761" i="116"/>
  <c r="K762" i="116"/>
  <c r="K763" i="116"/>
  <c r="K764" i="116"/>
  <c r="K765" i="116"/>
  <c r="K766" i="116"/>
  <c r="K767" i="116"/>
  <c r="K768" i="116"/>
  <c r="K769" i="116"/>
  <c r="K770" i="116"/>
  <c r="K771" i="116"/>
  <c r="K772" i="116"/>
  <c r="K773" i="116"/>
  <c r="K774" i="116"/>
  <c r="K775" i="116"/>
  <c r="K776" i="116"/>
  <c r="K777" i="116"/>
  <c r="K778" i="116"/>
  <c r="K779" i="116"/>
  <c r="K780" i="116"/>
  <c r="K781" i="116"/>
  <c r="K782" i="116"/>
  <c r="K783" i="116"/>
  <c r="K784" i="116"/>
  <c r="K785" i="116"/>
  <c r="K786" i="116"/>
  <c r="K787" i="116"/>
  <c r="K788" i="116"/>
  <c r="K789" i="116"/>
  <c r="K790" i="116"/>
  <c r="K791" i="116"/>
  <c r="K792" i="116"/>
  <c r="K793" i="116"/>
  <c r="K794" i="116"/>
  <c r="K795" i="116"/>
  <c r="K796" i="116"/>
  <c r="K797" i="116"/>
  <c r="K798" i="116"/>
  <c r="K799" i="116"/>
  <c r="K800" i="116"/>
  <c r="K801" i="116"/>
  <c r="K802" i="116"/>
  <c r="K803" i="116"/>
  <c r="K804" i="116"/>
  <c r="K805" i="116"/>
  <c r="K806" i="116"/>
  <c r="K807" i="116"/>
  <c r="K808" i="116"/>
  <c r="K809" i="116"/>
  <c r="K810" i="116"/>
  <c r="K811" i="116"/>
  <c r="K812" i="116"/>
  <c r="K813" i="116"/>
  <c r="K814" i="116"/>
  <c r="K815" i="116"/>
  <c r="K816" i="116"/>
  <c r="K817" i="116"/>
  <c r="K818" i="116"/>
  <c r="K819" i="116"/>
  <c r="K820" i="116"/>
  <c r="K821" i="116"/>
  <c r="K822" i="116"/>
  <c r="K823" i="116"/>
  <c r="K824" i="116"/>
  <c r="K825" i="116"/>
  <c r="K826" i="116"/>
  <c r="K827" i="116"/>
  <c r="K828" i="116"/>
  <c r="K829" i="116"/>
  <c r="K830" i="116"/>
  <c r="K831" i="116"/>
  <c r="K832" i="116"/>
  <c r="K833" i="116"/>
  <c r="K834" i="116"/>
  <c r="K835" i="116"/>
  <c r="K836" i="116"/>
  <c r="K837" i="116"/>
  <c r="K838" i="116"/>
  <c r="K839" i="116"/>
  <c r="K840" i="116"/>
  <c r="K841" i="116"/>
  <c r="K842" i="116"/>
  <c r="K843" i="116"/>
  <c r="K844" i="116"/>
  <c r="K845" i="116"/>
  <c r="K846" i="116"/>
  <c r="K847" i="116"/>
  <c r="K848" i="116"/>
  <c r="K849" i="116"/>
  <c r="K850" i="116"/>
  <c r="K851" i="116"/>
  <c r="K852" i="116"/>
  <c r="K853" i="116"/>
  <c r="K854" i="116"/>
  <c r="K855" i="116"/>
  <c r="K856" i="116"/>
  <c r="K857" i="116"/>
  <c r="K858" i="116"/>
  <c r="K859" i="116"/>
  <c r="K860" i="116"/>
  <c r="K861" i="116"/>
  <c r="K862" i="116"/>
  <c r="K863" i="116"/>
  <c r="K864" i="116"/>
  <c r="K865" i="116"/>
  <c r="K866" i="116"/>
  <c r="K867" i="116"/>
  <c r="K868" i="116"/>
  <c r="K869" i="116"/>
  <c r="K870" i="116"/>
  <c r="K871" i="116"/>
  <c r="K872" i="116"/>
  <c r="K873" i="116"/>
  <c r="K874" i="116"/>
  <c r="K875" i="116"/>
  <c r="K876" i="116"/>
  <c r="K877" i="116"/>
  <c r="K878" i="116"/>
  <c r="K879" i="116"/>
  <c r="K880" i="116"/>
  <c r="K881" i="116"/>
  <c r="K882" i="116"/>
  <c r="K883" i="116"/>
  <c r="K884" i="116"/>
  <c r="K885" i="116"/>
  <c r="K886" i="116"/>
  <c r="K887" i="116"/>
  <c r="K888" i="116"/>
  <c r="K889" i="116"/>
  <c r="K890" i="116"/>
  <c r="K891" i="116"/>
  <c r="K892" i="116"/>
  <c r="K893" i="116"/>
  <c r="K894" i="116"/>
  <c r="K895" i="116"/>
  <c r="K896" i="116"/>
  <c r="K897" i="116"/>
  <c r="K898" i="116"/>
  <c r="K899" i="116"/>
  <c r="K900" i="116"/>
  <c r="K901" i="116"/>
  <c r="K902" i="116"/>
  <c r="K903" i="116"/>
  <c r="K904" i="116"/>
  <c r="K905" i="116"/>
  <c r="K906" i="116"/>
  <c r="K907" i="116"/>
  <c r="K908" i="116"/>
  <c r="K909" i="116"/>
  <c r="K910" i="116"/>
  <c r="K911" i="116"/>
  <c r="K912" i="116"/>
  <c r="K913" i="116"/>
  <c r="K914" i="116"/>
  <c r="K915" i="116"/>
  <c r="K916" i="116"/>
  <c r="K917" i="116"/>
  <c r="K918" i="116"/>
  <c r="K919" i="116"/>
  <c r="K920" i="116"/>
  <c r="K921" i="116"/>
  <c r="K922" i="116"/>
  <c r="K923" i="116"/>
  <c r="K924" i="116"/>
  <c r="K925" i="116"/>
  <c r="K926" i="116"/>
  <c r="K927" i="116"/>
  <c r="K928" i="116"/>
  <c r="K929" i="116"/>
  <c r="K930" i="116"/>
  <c r="K931" i="116"/>
  <c r="K932" i="116"/>
  <c r="K933" i="116"/>
  <c r="K934" i="116"/>
  <c r="K935" i="116"/>
  <c r="K936" i="116"/>
  <c r="K937" i="116"/>
  <c r="K938" i="116"/>
  <c r="K939" i="116"/>
  <c r="K940" i="116"/>
  <c r="K941" i="116"/>
  <c r="K942" i="116"/>
  <c r="K943" i="116"/>
  <c r="K944" i="116"/>
  <c r="K945" i="116"/>
  <c r="K946" i="116"/>
  <c r="K947" i="116"/>
  <c r="K948" i="116"/>
  <c r="K949" i="116"/>
  <c r="K950" i="116"/>
  <c r="K951" i="116"/>
  <c r="K952" i="116"/>
  <c r="K953" i="116"/>
  <c r="K954" i="116"/>
  <c r="K955" i="116"/>
  <c r="K956" i="116"/>
  <c r="K957" i="116"/>
  <c r="K958" i="116"/>
  <c r="K959" i="116"/>
  <c r="K960" i="116"/>
  <c r="K961" i="116"/>
  <c r="K962" i="116"/>
  <c r="K963" i="116"/>
  <c r="K964" i="116"/>
  <c r="K965" i="116"/>
  <c r="K966" i="116"/>
  <c r="K967" i="116"/>
  <c r="K968" i="116"/>
  <c r="K969" i="116"/>
  <c r="K970" i="116"/>
  <c r="K971" i="116"/>
  <c r="K972" i="116"/>
  <c r="K973" i="116"/>
  <c r="K974" i="116"/>
  <c r="K975" i="116"/>
  <c r="K976" i="116"/>
  <c r="K977" i="116"/>
  <c r="K978" i="116"/>
  <c r="K979" i="116"/>
  <c r="K980" i="116"/>
  <c r="K981" i="116"/>
  <c r="K982" i="116"/>
  <c r="K983" i="116"/>
  <c r="K984" i="116"/>
  <c r="K985" i="116"/>
  <c r="K986" i="116"/>
  <c r="K987" i="116"/>
  <c r="K988" i="116"/>
  <c r="K989" i="116"/>
  <c r="K990" i="116"/>
  <c r="K991" i="116"/>
  <c r="K992" i="116"/>
  <c r="K993" i="116"/>
  <c r="K994" i="116"/>
  <c r="K995" i="116"/>
  <c r="K996" i="116"/>
  <c r="K997" i="116"/>
  <c r="K998" i="116"/>
  <c r="K999" i="116"/>
  <c r="K1000" i="116"/>
  <c r="K1001" i="116"/>
  <c r="K1002" i="116"/>
  <c r="K1003" i="116"/>
  <c r="K1004" i="116"/>
  <c r="K1005" i="116"/>
  <c r="K1006" i="116"/>
  <c r="K1007" i="116"/>
  <c r="K1008" i="116"/>
  <c r="K1009" i="116"/>
  <c r="K1010" i="116"/>
  <c r="K1011" i="116"/>
  <c r="K1012" i="116"/>
  <c r="K1013" i="116"/>
  <c r="K1014" i="116"/>
  <c r="K1015" i="116"/>
  <c r="K1016" i="116"/>
  <c r="K1017" i="116"/>
  <c r="K1018" i="116"/>
  <c r="K1019" i="116"/>
  <c r="K1020" i="116"/>
  <c r="K1021" i="116"/>
  <c r="K1022" i="116"/>
  <c r="K1023" i="116"/>
  <c r="K1024" i="116"/>
  <c r="K1025" i="116"/>
  <c r="K1026" i="116"/>
  <c r="K1027" i="116"/>
  <c r="K1028" i="116"/>
  <c r="K1029" i="116"/>
  <c r="K1030" i="116"/>
  <c r="K1031" i="116"/>
  <c r="K1032" i="116"/>
  <c r="K1033" i="116"/>
  <c r="K1034" i="116"/>
  <c r="K1035" i="116"/>
  <c r="K1036" i="116"/>
  <c r="K1037" i="116"/>
  <c r="K1038" i="116"/>
  <c r="K1039" i="116"/>
  <c r="K1040" i="116"/>
  <c r="K1041" i="116"/>
  <c r="K1042" i="116"/>
  <c r="K1043" i="116"/>
  <c r="K1044" i="116"/>
  <c r="K1045" i="116"/>
  <c r="K1046" i="116"/>
  <c r="K1047" i="116"/>
  <c r="K1048" i="116"/>
  <c r="K1049" i="116"/>
  <c r="K1050" i="116"/>
  <c r="K1051" i="116"/>
  <c r="K1052" i="116"/>
  <c r="K1053" i="116"/>
  <c r="K1054" i="116"/>
  <c r="K1055" i="116"/>
  <c r="K1056" i="116"/>
  <c r="K1057" i="116"/>
  <c r="K1058" i="116"/>
  <c r="K1059" i="116"/>
  <c r="K1060" i="116"/>
  <c r="K1061" i="116"/>
  <c r="K1062" i="116"/>
  <c r="K1063" i="116"/>
  <c r="K1064" i="116"/>
  <c r="K1065" i="116"/>
  <c r="K1066" i="116"/>
  <c r="K1067" i="116"/>
  <c r="K1068" i="116"/>
  <c r="K1069" i="116"/>
  <c r="K1070" i="116"/>
  <c r="K1071" i="116"/>
  <c r="K1072" i="116"/>
  <c r="K1073" i="116"/>
  <c r="K1074" i="116"/>
  <c r="K1075" i="116"/>
  <c r="K1076" i="116"/>
  <c r="K1077" i="116"/>
  <c r="K1078" i="116"/>
  <c r="K1079" i="116"/>
  <c r="K1080" i="116"/>
  <c r="K1081" i="116"/>
  <c r="K1082" i="116"/>
  <c r="K1083" i="116"/>
  <c r="K1084" i="116"/>
  <c r="K1085" i="116"/>
  <c r="K1086" i="116"/>
  <c r="K1087" i="116"/>
  <c r="K1088" i="116"/>
  <c r="K1089" i="116"/>
  <c r="K1090" i="116"/>
  <c r="K1091" i="116"/>
  <c r="K1092" i="116"/>
  <c r="K1093" i="116"/>
  <c r="K1094" i="116"/>
  <c r="K1095" i="116"/>
  <c r="K1096" i="116"/>
  <c r="K1097" i="116"/>
  <c r="K1098" i="116"/>
  <c r="K1099" i="116"/>
  <c r="K1100" i="116"/>
  <c r="K1101" i="116"/>
  <c r="K1102" i="116"/>
  <c r="K1103" i="116"/>
  <c r="K1104" i="116"/>
  <c r="K1105" i="116"/>
  <c r="K1106" i="116"/>
  <c r="K1107" i="116"/>
  <c r="K1108" i="116"/>
  <c r="K1109" i="116"/>
  <c r="K1110" i="116"/>
  <c r="K1111" i="116"/>
  <c r="K1112" i="116"/>
  <c r="K1113" i="116"/>
  <c r="K1114" i="116"/>
  <c r="K1115" i="116"/>
  <c r="K1116" i="116"/>
  <c r="K1117" i="116"/>
  <c r="K1118" i="116"/>
  <c r="K1119" i="116"/>
  <c r="K1120" i="116"/>
  <c r="K1121" i="116"/>
  <c r="K1122" i="116"/>
  <c r="K1123" i="116"/>
  <c r="K1124" i="116"/>
  <c r="K1125" i="116"/>
  <c r="K1126" i="116"/>
  <c r="K1127" i="116"/>
  <c r="K1128" i="116"/>
  <c r="K1129" i="116"/>
  <c r="K1130" i="116"/>
  <c r="K1131" i="116"/>
  <c r="K1132" i="116"/>
  <c r="K1133" i="116"/>
  <c r="K1134" i="116"/>
  <c r="K1135" i="116"/>
  <c r="K1136" i="116"/>
  <c r="K1137" i="116"/>
  <c r="K1138" i="116"/>
  <c r="K1139" i="116"/>
  <c r="K1140" i="116"/>
  <c r="K1141" i="116"/>
  <c r="K1142" i="116"/>
  <c r="K1143" i="116"/>
  <c r="K1144" i="116"/>
  <c r="K1145" i="116"/>
  <c r="K1146" i="116"/>
  <c r="K1147" i="116"/>
  <c r="K1148" i="116"/>
  <c r="K1149" i="116"/>
  <c r="K1150" i="116"/>
  <c r="K1151" i="116"/>
  <c r="K1152" i="116"/>
  <c r="K1153" i="116"/>
  <c r="K1154" i="116"/>
  <c r="K1155" i="116"/>
  <c r="K1156" i="116"/>
  <c r="K1157" i="116"/>
  <c r="K1158" i="116"/>
  <c r="K1159" i="116"/>
  <c r="K1160" i="116"/>
  <c r="K1161" i="116"/>
  <c r="K1162" i="116"/>
  <c r="K1163" i="116"/>
  <c r="K1164" i="116"/>
  <c r="K1165" i="116"/>
  <c r="K1166" i="116"/>
  <c r="K1167" i="116"/>
  <c r="K1168" i="116"/>
  <c r="K1169" i="116"/>
  <c r="K1170" i="116"/>
  <c r="K1171" i="116"/>
  <c r="K1172" i="116"/>
  <c r="K1173" i="116"/>
  <c r="K1174" i="116"/>
  <c r="K1175" i="116"/>
  <c r="K1176" i="116"/>
  <c r="K1177" i="116"/>
  <c r="K1178" i="116"/>
  <c r="K1179" i="116"/>
  <c r="K1180" i="116"/>
  <c r="K1181" i="116"/>
  <c r="K1182" i="116"/>
  <c r="K1183" i="116"/>
  <c r="K1184" i="116"/>
  <c r="K1185" i="116"/>
  <c r="K1186" i="116"/>
  <c r="K1187" i="116"/>
  <c r="K1188" i="116"/>
  <c r="K1189" i="116"/>
  <c r="K1190" i="116"/>
  <c r="K1191" i="116"/>
  <c r="K1192" i="116"/>
  <c r="K1193" i="116"/>
  <c r="K1194" i="116"/>
  <c r="K1195" i="116"/>
  <c r="K1196" i="116"/>
  <c r="K1197" i="116"/>
  <c r="K1198" i="116"/>
  <c r="K1199" i="116"/>
  <c r="K1200" i="116"/>
  <c r="K1201" i="116"/>
  <c r="K1202" i="116"/>
  <c r="K1203" i="116"/>
  <c r="K1204" i="116"/>
  <c r="K1205" i="116"/>
  <c r="K1206" i="116"/>
  <c r="K1207" i="116"/>
  <c r="K1208" i="116"/>
  <c r="K1209" i="116"/>
  <c r="K1210" i="116"/>
  <c r="K1211" i="116"/>
  <c r="K1212" i="116"/>
  <c r="K1213" i="116"/>
  <c r="K1214" i="116"/>
  <c r="K1215" i="116"/>
  <c r="K1216" i="116"/>
  <c r="K1217" i="116"/>
  <c r="K1218" i="116"/>
  <c r="K1219" i="116"/>
  <c r="K1220" i="116"/>
  <c r="K1221" i="116"/>
  <c r="K1222" i="116"/>
  <c r="K1223" i="116"/>
  <c r="K1224" i="116"/>
  <c r="K1225" i="116"/>
  <c r="K1226" i="116"/>
  <c r="K1227" i="116"/>
  <c r="K1228" i="116"/>
  <c r="K1229" i="116"/>
  <c r="K1230" i="116"/>
  <c r="K1231" i="116"/>
  <c r="K1232" i="116"/>
  <c r="K1233" i="116"/>
  <c r="K1234" i="116"/>
  <c r="K1235" i="116"/>
  <c r="K1236" i="116"/>
  <c r="K1237" i="116"/>
  <c r="K1238" i="116"/>
  <c r="K1239" i="116"/>
  <c r="K1240" i="116"/>
  <c r="K1241" i="116"/>
  <c r="K1242" i="116"/>
  <c r="K1243" i="116"/>
  <c r="K1244" i="116"/>
  <c r="K1245" i="116"/>
  <c r="K1246" i="116"/>
  <c r="K1247" i="116"/>
  <c r="K1248" i="116"/>
  <c r="K1249" i="116"/>
  <c r="K1250" i="116"/>
  <c r="K1251" i="116"/>
  <c r="K1252" i="116"/>
  <c r="K1253" i="116"/>
  <c r="K1254" i="116"/>
  <c r="K1255" i="116"/>
  <c r="K1256" i="116"/>
  <c r="K1257" i="116"/>
  <c r="K1258" i="116"/>
  <c r="K1259" i="116"/>
  <c r="K1260" i="116"/>
  <c r="K1261" i="116"/>
  <c r="K1262" i="116"/>
  <c r="K1263" i="116"/>
  <c r="K1264" i="116"/>
  <c r="K1265" i="116"/>
  <c r="K1266" i="116"/>
  <c r="K1267" i="116"/>
  <c r="K1268" i="116"/>
  <c r="K1269" i="116"/>
  <c r="K1270" i="116"/>
  <c r="K1271" i="116"/>
  <c r="K1272" i="116"/>
  <c r="K1273" i="116"/>
  <c r="K1274" i="116"/>
  <c r="K1275" i="116"/>
  <c r="K1276" i="116"/>
  <c r="K1277" i="116"/>
  <c r="K1278" i="116"/>
  <c r="K1279" i="116"/>
  <c r="K1280" i="116"/>
  <c r="K1281" i="116"/>
  <c r="K1282" i="116"/>
  <c r="K1283" i="116"/>
  <c r="K1284" i="116"/>
  <c r="K1285" i="116"/>
  <c r="K1286" i="116"/>
  <c r="K1287" i="116"/>
  <c r="K1288" i="116"/>
  <c r="K1289" i="116"/>
  <c r="K1290" i="116"/>
  <c r="K1291" i="116"/>
  <c r="K1292" i="116"/>
  <c r="K1293" i="116"/>
  <c r="K1294" i="116"/>
  <c r="K1295" i="116"/>
  <c r="K1296" i="116"/>
  <c r="K1297" i="116"/>
  <c r="K1298" i="116"/>
  <c r="K1299" i="116"/>
  <c r="K1300" i="116"/>
  <c r="K1301" i="116"/>
  <c r="K1302" i="116"/>
  <c r="K1303" i="116"/>
  <c r="K1304" i="116"/>
  <c r="K1305" i="116"/>
  <c r="K1306" i="116"/>
  <c r="K1307" i="116"/>
  <c r="K1308" i="116"/>
  <c r="K1309" i="116"/>
  <c r="K1310" i="116"/>
  <c r="K1311" i="116"/>
  <c r="K1312" i="116"/>
  <c r="K1313" i="116"/>
  <c r="K1314" i="116"/>
  <c r="K1315" i="116"/>
  <c r="K1316" i="116"/>
  <c r="K1317" i="116"/>
  <c r="K1318" i="116"/>
  <c r="K1319" i="116"/>
  <c r="K1320" i="116"/>
  <c r="K1321" i="116"/>
  <c r="K1322" i="116"/>
  <c r="K1323" i="116"/>
  <c r="K1324" i="116"/>
  <c r="K1325" i="116"/>
  <c r="K1326" i="116"/>
  <c r="K1327" i="116"/>
  <c r="K1328" i="116"/>
  <c r="K1329" i="116"/>
  <c r="K1330" i="116"/>
  <c r="K1331" i="116"/>
  <c r="K1332" i="116"/>
  <c r="K1333" i="116"/>
  <c r="K1334" i="116"/>
  <c r="K1335" i="116"/>
  <c r="K1336" i="116"/>
  <c r="K1337" i="116"/>
  <c r="K1338" i="116"/>
  <c r="K1339" i="116"/>
  <c r="K1340" i="116"/>
  <c r="K1341" i="116"/>
  <c r="K1342" i="116"/>
  <c r="K1343" i="116"/>
  <c r="K1344" i="116"/>
  <c r="K1345" i="116"/>
  <c r="K1346" i="116"/>
  <c r="K1347" i="116"/>
  <c r="K1348" i="116"/>
  <c r="K1349" i="116"/>
  <c r="K1350" i="116"/>
  <c r="K1351" i="116"/>
  <c r="K1352" i="116"/>
  <c r="K1353" i="116"/>
  <c r="K1354" i="116"/>
  <c r="K1355" i="116"/>
  <c r="K1356" i="116"/>
  <c r="K1357" i="116"/>
  <c r="K1358" i="116"/>
  <c r="K1359" i="116"/>
  <c r="K1360" i="116"/>
  <c r="K1361" i="116"/>
  <c r="K1362" i="116"/>
  <c r="K1363" i="116"/>
  <c r="K1364" i="116"/>
  <c r="K1365" i="116"/>
  <c r="K1366" i="116"/>
  <c r="K1367" i="116"/>
  <c r="K1368" i="116"/>
  <c r="K1369" i="116"/>
  <c r="K1370" i="116"/>
  <c r="K1371" i="116"/>
  <c r="K1372" i="116"/>
  <c r="K1373" i="116"/>
  <c r="K1374" i="116"/>
  <c r="K1375" i="116"/>
  <c r="K1376" i="116"/>
  <c r="K1377" i="116"/>
  <c r="K1378" i="116"/>
  <c r="K1379" i="116"/>
  <c r="K1380" i="116"/>
  <c r="K1381" i="116"/>
  <c r="K1382" i="116"/>
  <c r="K1383" i="116"/>
  <c r="K1384" i="116"/>
  <c r="K1385" i="116"/>
  <c r="K1386" i="116"/>
  <c r="K1387" i="116"/>
  <c r="K1388" i="116"/>
  <c r="K1389" i="116"/>
  <c r="K1390" i="116"/>
  <c r="K1391" i="116"/>
  <c r="K1392" i="116"/>
  <c r="K1393" i="116"/>
  <c r="K1394" i="116"/>
  <c r="K1395" i="116"/>
  <c r="K1396" i="116"/>
  <c r="K1397" i="116"/>
  <c r="K1398" i="116"/>
  <c r="K1399" i="116"/>
  <c r="K1400" i="116"/>
  <c r="K1401" i="116"/>
  <c r="K1402" i="116"/>
  <c r="K1403" i="116"/>
  <c r="K1404" i="116"/>
  <c r="K1405" i="116"/>
  <c r="K1406" i="116"/>
  <c r="K1407" i="116"/>
  <c r="K1408" i="116"/>
  <c r="K1409" i="116"/>
  <c r="K1410" i="116"/>
  <c r="K1411" i="116"/>
  <c r="K1412" i="116"/>
  <c r="K1413" i="116"/>
  <c r="K1414" i="116"/>
  <c r="K1415" i="116"/>
  <c r="K1416" i="116"/>
  <c r="K1417" i="116"/>
  <c r="K1418" i="116"/>
  <c r="K1419" i="116"/>
  <c r="K1420" i="116"/>
  <c r="K1421" i="116"/>
  <c r="K1422" i="116"/>
  <c r="K1423" i="116"/>
  <c r="K1424" i="116"/>
  <c r="K1425" i="116"/>
  <c r="K1426" i="116"/>
  <c r="K1427" i="116"/>
  <c r="K1428" i="116"/>
  <c r="K1429" i="116"/>
  <c r="K1430" i="116"/>
  <c r="K1431" i="116"/>
  <c r="K1432" i="116"/>
  <c r="K1433" i="116"/>
  <c r="K1434" i="116"/>
  <c r="K1435" i="116"/>
  <c r="K1436" i="116"/>
  <c r="K1437" i="116"/>
  <c r="K1438" i="116"/>
  <c r="K1439" i="116"/>
  <c r="K1440" i="116"/>
  <c r="K1441" i="116"/>
  <c r="K1442" i="116"/>
  <c r="K1443" i="116"/>
  <c r="K1444" i="116"/>
  <c r="K1445" i="116"/>
  <c r="K1446" i="116"/>
  <c r="K1447" i="116"/>
  <c r="K1448" i="116"/>
  <c r="K1449" i="116"/>
  <c r="K1450" i="116"/>
  <c r="K1451" i="116"/>
  <c r="K1452" i="116"/>
  <c r="K1453" i="116"/>
  <c r="K1454" i="116"/>
  <c r="K1455" i="116"/>
  <c r="K1456" i="116"/>
  <c r="K1457" i="116"/>
  <c r="K1458" i="116"/>
  <c r="K1459" i="116"/>
  <c r="K1460" i="116"/>
  <c r="K1461" i="116"/>
  <c r="K1462" i="116"/>
  <c r="K1463" i="116"/>
  <c r="K1464" i="116"/>
  <c r="K1465" i="116"/>
  <c r="K1466" i="116"/>
  <c r="K1467" i="116"/>
  <c r="K1468" i="116"/>
  <c r="K1469" i="116"/>
  <c r="K1470" i="116"/>
  <c r="K1471" i="116"/>
  <c r="K1472" i="116"/>
  <c r="K1473" i="116"/>
  <c r="K1474" i="116"/>
  <c r="K1475" i="116"/>
  <c r="K1476" i="116"/>
  <c r="K1477" i="116"/>
  <c r="K1478" i="116"/>
  <c r="K1479" i="116"/>
  <c r="K1480" i="116"/>
  <c r="K1481" i="116"/>
  <c r="K1482" i="116"/>
  <c r="K1483" i="116"/>
  <c r="K1484" i="116"/>
  <c r="K1485" i="116"/>
  <c r="K1486" i="116"/>
  <c r="K1487" i="116"/>
  <c r="K1488" i="116"/>
  <c r="K1489" i="116"/>
  <c r="K1490" i="116"/>
  <c r="K1491" i="116"/>
  <c r="K1492" i="116"/>
  <c r="K1493" i="116"/>
  <c r="K1494" i="116"/>
  <c r="K1495" i="116"/>
  <c r="K1496" i="116"/>
  <c r="K1497" i="116"/>
  <c r="K1498" i="116"/>
  <c r="K1499" i="116"/>
  <c r="K1500" i="116"/>
  <c r="K1501" i="116"/>
  <c r="K1502" i="116"/>
  <c r="K1503" i="116"/>
  <c r="K1504" i="116"/>
  <c r="K1505" i="116"/>
  <c r="K1506" i="116"/>
  <c r="K1507" i="116"/>
  <c r="K1508" i="116"/>
  <c r="K1509" i="116"/>
  <c r="K1510" i="116"/>
  <c r="K1511" i="116"/>
  <c r="K1512" i="116"/>
  <c r="K1513" i="116"/>
  <c r="K1514" i="116"/>
  <c r="K1515" i="116"/>
  <c r="K1516" i="116"/>
  <c r="K1517" i="116"/>
  <c r="K1518" i="116"/>
  <c r="K1519" i="116"/>
  <c r="K1520" i="116"/>
  <c r="K1521" i="116"/>
  <c r="K1522" i="116"/>
  <c r="K1523" i="116"/>
  <c r="K1524" i="116"/>
  <c r="K1525" i="116"/>
  <c r="K1526" i="116"/>
  <c r="K1527" i="116"/>
  <c r="K1528" i="116"/>
  <c r="K1529" i="116"/>
  <c r="K1530" i="116"/>
  <c r="K1531" i="116"/>
  <c r="K1532" i="116"/>
  <c r="K1533" i="116"/>
  <c r="K1534" i="116"/>
  <c r="K1535" i="116"/>
  <c r="K1536" i="116"/>
  <c r="K1537" i="116"/>
  <c r="K1538" i="116"/>
  <c r="K1539" i="116"/>
  <c r="K1540" i="116"/>
  <c r="K1541" i="116"/>
  <c r="K1542" i="116"/>
  <c r="K1543" i="116"/>
  <c r="K1544" i="116"/>
  <c r="K1545" i="116"/>
  <c r="K1546" i="116"/>
  <c r="K1547" i="116"/>
  <c r="K1548" i="116"/>
  <c r="K1549" i="116"/>
  <c r="K1550" i="116"/>
  <c r="K1551" i="116"/>
  <c r="K1552" i="116"/>
  <c r="K1553" i="116"/>
  <c r="K1554" i="116"/>
  <c r="K1555" i="116"/>
  <c r="K1556" i="116"/>
  <c r="K1557" i="116"/>
  <c r="K1558" i="116"/>
  <c r="K1559" i="116"/>
  <c r="K1560" i="116"/>
  <c r="K1561" i="116"/>
  <c r="K1562" i="116"/>
  <c r="K1563" i="116"/>
  <c r="K1564" i="116"/>
  <c r="K1565" i="116"/>
  <c r="K1566" i="116"/>
  <c r="K1567" i="116"/>
  <c r="K1568" i="116"/>
  <c r="K1569" i="116"/>
  <c r="K1570" i="116"/>
  <c r="K1571" i="116"/>
  <c r="K1572" i="116"/>
  <c r="K1573" i="116"/>
  <c r="K1574" i="116"/>
  <c r="K1575" i="116"/>
  <c r="K1576" i="116"/>
  <c r="K1577" i="116"/>
  <c r="K1578" i="116"/>
  <c r="K1579" i="116"/>
  <c r="K1580" i="116"/>
  <c r="K1581" i="116"/>
  <c r="K1582" i="116"/>
  <c r="K1583" i="116"/>
  <c r="K1584" i="116"/>
  <c r="K1585" i="116"/>
  <c r="K1586" i="116"/>
  <c r="K1587" i="116"/>
  <c r="K1588" i="116"/>
  <c r="K1589" i="116"/>
  <c r="K1590" i="116"/>
  <c r="K1591" i="116"/>
  <c r="K1592" i="116"/>
  <c r="K1593" i="116"/>
  <c r="K1594" i="116"/>
  <c r="K1595" i="116"/>
  <c r="K1596" i="116"/>
  <c r="K1597" i="116"/>
  <c r="K1598" i="116"/>
  <c r="K1599" i="116"/>
  <c r="K1600" i="116"/>
  <c r="K1601" i="116"/>
  <c r="K1602" i="116"/>
  <c r="K1603" i="116"/>
  <c r="K1604" i="116"/>
  <c r="K1605" i="116"/>
  <c r="K1606" i="116"/>
  <c r="K1607" i="116"/>
  <c r="K1608" i="116"/>
  <c r="K1609" i="116"/>
  <c r="K1610" i="116"/>
  <c r="K1611" i="116"/>
  <c r="K1612" i="116"/>
  <c r="K1613" i="116"/>
  <c r="K1614" i="116"/>
  <c r="K1615" i="116"/>
  <c r="K1616" i="116"/>
  <c r="K1617" i="116"/>
  <c r="K1618" i="116"/>
  <c r="K1619" i="116"/>
  <c r="K1620" i="116"/>
  <c r="K1621" i="116"/>
  <c r="K1622" i="116"/>
  <c r="K1623" i="116"/>
  <c r="K1624" i="116"/>
  <c r="K1625" i="116"/>
  <c r="K1626" i="116"/>
  <c r="K1627" i="116"/>
  <c r="K1628" i="116"/>
  <c r="K1629" i="116"/>
  <c r="K1630" i="116"/>
  <c r="K1631" i="116"/>
  <c r="K1632" i="116"/>
  <c r="K1633" i="116"/>
  <c r="K1634" i="116"/>
  <c r="K1635" i="116"/>
  <c r="K1636" i="116"/>
  <c r="K1637" i="116"/>
  <c r="K1638" i="116"/>
  <c r="K1639" i="116"/>
  <c r="K1640" i="116"/>
  <c r="K1641" i="116"/>
  <c r="K1642" i="116"/>
  <c r="K1643" i="116"/>
  <c r="K1644" i="116"/>
  <c r="K1645" i="116"/>
  <c r="K1646" i="116"/>
  <c r="K1647" i="116"/>
  <c r="K1648" i="116"/>
  <c r="K1649" i="116"/>
  <c r="K1650" i="116"/>
  <c r="K1651" i="116"/>
  <c r="K1652" i="116"/>
  <c r="K1653" i="116"/>
  <c r="K1654" i="116"/>
  <c r="K1655" i="116"/>
  <c r="K1656" i="116"/>
  <c r="K1657" i="116"/>
  <c r="K1658" i="116"/>
  <c r="K1659" i="116"/>
  <c r="K1660" i="116"/>
  <c r="K1661" i="116"/>
  <c r="K1662" i="116"/>
  <c r="K1663" i="116"/>
  <c r="K1664" i="116"/>
  <c r="K1665" i="116"/>
  <c r="K1666" i="116"/>
  <c r="K1667" i="116"/>
  <c r="K1668" i="116"/>
  <c r="K1669" i="116"/>
  <c r="K1670" i="116"/>
  <c r="K1671" i="116"/>
  <c r="K1672" i="116"/>
  <c r="K1673" i="116"/>
  <c r="K1674" i="116"/>
  <c r="K1675" i="116"/>
  <c r="K1676" i="116"/>
  <c r="K1677" i="116"/>
  <c r="K1678" i="116"/>
  <c r="K1679" i="116"/>
  <c r="K1680" i="116"/>
  <c r="K1681" i="116"/>
  <c r="K1682" i="116"/>
  <c r="K1683" i="116"/>
  <c r="K1684" i="116"/>
  <c r="K1685" i="116"/>
  <c r="K1686" i="116"/>
  <c r="K1687" i="116"/>
  <c r="K1688" i="116"/>
  <c r="K1689" i="116"/>
  <c r="K1690" i="116"/>
  <c r="K1691" i="116"/>
  <c r="K1692" i="116"/>
  <c r="K1693" i="116"/>
  <c r="K1694" i="116"/>
  <c r="K1695" i="116"/>
  <c r="K1696" i="116"/>
  <c r="K1697" i="116"/>
  <c r="K1698" i="116"/>
  <c r="K1699" i="116"/>
  <c r="K1700" i="116"/>
  <c r="K1701" i="116"/>
  <c r="K1702" i="116"/>
  <c r="K1703" i="116"/>
  <c r="K1704" i="116"/>
  <c r="K1705" i="116"/>
  <c r="K1706" i="116"/>
  <c r="K1707" i="116"/>
  <c r="K1708" i="116"/>
  <c r="K1709" i="116"/>
  <c r="K1710" i="116"/>
  <c r="K1711" i="116"/>
  <c r="K1712" i="116"/>
  <c r="K1713" i="116"/>
  <c r="K1714" i="116"/>
  <c r="K1715" i="116"/>
  <c r="K1716" i="116"/>
  <c r="K1717" i="116"/>
  <c r="K1718" i="116"/>
  <c r="K1719" i="116"/>
  <c r="K1720" i="116"/>
  <c r="K1721" i="116"/>
  <c r="K1722" i="116"/>
  <c r="K1723" i="116"/>
  <c r="K1724" i="116"/>
  <c r="K1725" i="116"/>
  <c r="K1726" i="116"/>
  <c r="K1727" i="116"/>
  <c r="K1728" i="116"/>
  <c r="K1729" i="116"/>
  <c r="K1730" i="116"/>
  <c r="K1731" i="116"/>
  <c r="K1732" i="116"/>
  <c r="K1733" i="116"/>
  <c r="K1734" i="116"/>
  <c r="K1735" i="116"/>
  <c r="K1736" i="116"/>
  <c r="K1737" i="116"/>
  <c r="K1738" i="116"/>
  <c r="K1739" i="116"/>
  <c r="K1740" i="116"/>
  <c r="K1741" i="116"/>
  <c r="K1742" i="116"/>
  <c r="K1743" i="116"/>
  <c r="K1744" i="116"/>
  <c r="K1745" i="116"/>
  <c r="K1746" i="116"/>
  <c r="K1747" i="116"/>
  <c r="K1748" i="116"/>
  <c r="K1749" i="116"/>
  <c r="K1750" i="116"/>
  <c r="K1751" i="116"/>
  <c r="K1752" i="116"/>
  <c r="K1753" i="116"/>
  <c r="K1754" i="116"/>
  <c r="K1755" i="116"/>
  <c r="K1756" i="116"/>
  <c r="K1757" i="116"/>
  <c r="K1758" i="116"/>
  <c r="K1759" i="116"/>
  <c r="K1760" i="116"/>
  <c r="K1761" i="116"/>
  <c r="K1762" i="116"/>
  <c r="K1763" i="116"/>
  <c r="K1764" i="116"/>
  <c r="K1765" i="116"/>
  <c r="K1766" i="116"/>
  <c r="K1767" i="116"/>
  <c r="K1768" i="116"/>
  <c r="K1769" i="116"/>
  <c r="K1770" i="116"/>
  <c r="K1771" i="116"/>
  <c r="K1772" i="116"/>
  <c r="K1773" i="116"/>
  <c r="K1774" i="116"/>
  <c r="K1775" i="116"/>
  <c r="K1776" i="116"/>
  <c r="K1777" i="116"/>
  <c r="K1778" i="116"/>
  <c r="K1779" i="116"/>
  <c r="K1780" i="116"/>
  <c r="K1781" i="116"/>
  <c r="K1782" i="116"/>
  <c r="K1783" i="116"/>
  <c r="K1784" i="116"/>
  <c r="K1785" i="116"/>
  <c r="K1786" i="116"/>
  <c r="K1787" i="116"/>
  <c r="K1788" i="116"/>
  <c r="K1789" i="116"/>
  <c r="K1790" i="116"/>
  <c r="K1791" i="116"/>
  <c r="K1792" i="116"/>
  <c r="K1793" i="116"/>
  <c r="K1794" i="116"/>
  <c r="K1795" i="116"/>
  <c r="K1796" i="116"/>
  <c r="K1797" i="116"/>
  <c r="K1798" i="116"/>
  <c r="K1799" i="116"/>
  <c r="K1800" i="116"/>
  <c r="K1801" i="116"/>
  <c r="K1802" i="116"/>
  <c r="K1803" i="116"/>
  <c r="K1804" i="116"/>
  <c r="K1805" i="116"/>
  <c r="K1806" i="116"/>
  <c r="K1807" i="116"/>
  <c r="K1808" i="116"/>
  <c r="K1809" i="116"/>
  <c r="K1810" i="116"/>
  <c r="K1811" i="116"/>
  <c r="K1812" i="116"/>
  <c r="K1813" i="116"/>
  <c r="K1814" i="116"/>
  <c r="K1815" i="116"/>
  <c r="K1816" i="116"/>
  <c r="K1817" i="116"/>
  <c r="K1818" i="116"/>
  <c r="K1819" i="116"/>
  <c r="K1820" i="116"/>
  <c r="K1821" i="116"/>
  <c r="K1822" i="116"/>
  <c r="K1823" i="116"/>
  <c r="K1824" i="116"/>
  <c r="K1825" i="116"/>
  <c r="K1826" i="116"/>
  <c r="K1827" i="116"/>
  <c r="K1828" i="116"/>
  <c r="K1829" i="116"/>
  <c r="K1830" i="116"/>
  <c r="K1831" i="116"/>
  <c r="K1832" i="116"/>
  <c r="K1833" i="116"/>
  <c r="K1834" i="116"/>
  <c r="K1835" i="116"/>
  <c r="K1836" i="116"/>
  <c r="K1837" i="116"/>
  <c r="K1838" i="116"/>
  <c r="K1839" i="116"/>
  <c r="K1840" i="116"/>
  <c r="K1841" i="116"/>
  <c r="K1842" i="116"/>
  <c r="K1843" i="116"/>
  <c r="K1844" i="116"/>
  <c r="K1845" i="116"/>
  <c r="K1846" i="116"/>
  <c r="K1847" i="116"/>
  <c r="K1848" i="116"/>
  <c r="K1849" i="116"/>
  <c r="K1850" i="116"/>
  <c r="K1851" i="116"/>
  <c r="K1852" i="116"/>
  <c r="K1853" i="116"/>
  <c r="K1854" i="116"/>
  <c r="K1855" i="116"/>
  <c r="K1856" i="116"/>
  <c r="K1857" i="116"/>
  <c r="K1858" i="116"/>
  <c r="K1859" i="116"/>
  <c r="K1860" i="116"/>
  <c r="K1861" i="116"/>
  <c r="K1862" i="116"/>
  <c r="K1863" i="116"/>
  <c r="K1864" i="116"/>
  <c r="K1865" i="116"/>
  <c r="K1866" i="116"/>
  <c r="K1867" i="116"/>
  <c r="K1868" i="116"/>
  <c r="K1869" i="116"/>
  <c r="K1870" i="116"/>
  <c r="K1871" i="116"/>
  <c r="K1872" i="116"/>
  <c r="K1873" i="116"/>
  <c r="K1874" i="116"/>
  <c r="K1875" i="116"/>
  <c r="K1876" i="116"/>
  <c r="K1877" i="116"/>
  <c r="K1878" i="116"/>
  <c r="K1879" i="116"/>
  <c r="K1880" i="116"/>
  <c r="K1881" i="116"/>
  <c r="K1882" i="116"/>
  <c r="K1883" i="116"/>
  <c r="K1884" i="116"/>
  <c r="K1885" i="116"/>
  <c r="K1886" i="116"/>
  <c r="K1887" i="116"/>
  <c r="K1888" i="116"/>
  <c r="K1889" i="116"/>
  <c r="K1890" i="116"/>
  <c r="K1891" i="116"/>
  <c r="K1892" i="116"/>
  <c r="K1893" i="116"/>
  <c r="K1894" i="116"/>
  <c r="K1895" i="116"/>
  <c r="K1896" i="116"/>
  <c r="K1897" i="116"/>
  <c r="K1898" i="116"/>
  <c r="K1899" i="116"/>
  <c r="K1900" i="116"/>
  <c r="K1901" i="116"/>
  <c r="K1902" i="116"/>
  <c r="K1903" i="116"/>
  <c r="K1904" i="116"/>
  <c r="K1905" i="116"/>
  <c r="K1906" i="116"/>
  <c r="K1907" i="116"/>
  <c r="K1908" i="116"/>
  <c r="K1909" i="116"/>
  <c r="K1910" i="116"/>
  <c r="K1911" i="116"/>
  <c r="K1912" i="116"/>
  <c r="K1913" i="116"/>
  <c r="K1914" i="116"/>
  <c r="K1915" i="116"/>
  <c r="K1916" i="116"/>
  <c r="K1917" i="116"/>
  <c r="K1918" i="116"/>
  <c r="K1919" i="116"/>
  <c r="K1920" i="116"/>
  <c r="K1921" i="116"/>
  <c r="K1922" i="116"/>
  <c r="K1923" i="116"/>
  <c r="K1924" i="116"/>
  <c r="K1925" i="116"/>
  <c r="K1926" i="116"/>
  <c r="K1927" i="116"/>
  <c r="K1928" i="116"/>
  <c r="K1929" i="116"/>
  <c r="K1930" i="116"/>
  <c r="K1931" i="116"/>
  <c r="K1932" i="116"/>
  <c r="K1933" i="116"/>
  <c r="K1934" i="116"/>
  <c r="K1935" i="116"/>
  <c r="K1936" i="116"/>
  <c r="K1937" i="116"/>
  <c r="K1938" i="116"/>
  <c r="K1939" i="116"/>
  <c r="K1940" i="116"/>
  <c r="K1941" i="116"/>
  <c r="K1942" i="116"/>
  <c r="K1943" i="116"/>
  <c r="K1944" i="116"/>
  <c r="K1945" i="116"/>
  <c r="K1946" i="116"/>
  <c r="K1947" i="116"/>
  <c r="K1948" i="116"/>
  <c r="K1949" i="116"/>
  <c r="K1950" i="116"/>
  <c r="K1951" i="116"/>
  <c r="K1952" i="116"/>
  <c r="K1953" i="116"/>
  <c r="K1954" i="116"/>
  <c r="K1955" i="116"/>
  <c r="K1956" i="116"/>
  <c r="K1957" i="116"/>
  <c r="K1958" i="116"/>
  <c r="K1959" i="116"/>
  <c r="K1960" i="116"/>
  <c r="K1961" i="116"/>
  <c r="K1962" i="116"/>
  <c r="K1963" i="116"/>
  <c r="K1964" i="116"/>
  <c r="K1965" i="116"/>
  <c r="K1966" i="116"/>
  <c r="K1967" i="116"/>
  <c r="K1968" i="116"/>
  <c r="K1969" i="116"/>
  <c r="K1970" i="116"/>
  <c r="K1971" i="116"/>
  <c r="K1972" i="116"/>
  <c r="K1973" i="116"/>
  <c r="K1974" i="116"/>
  <c r="K1975" i="116"/>
  <c r="K1976" i="116"/>
  <c r="K1977" i="116"/>
  <c r="K1978" i="116"/>
  <c r="K1979" i="116"/>
  <c r="K1980" i="116"/>
  <c r="K1981" i="116"/>
  <c r="K1982" i="116"/>
  <c r="K1983" i="116"/>
  <c r="K1984" i="116"/>
  <c r="K1985" i="116"/>
  <c r="K1986" i="116"/>
  <c r="K1987" i="116"/>
  <c r="K1988" i="116"/>
  <c r="K1989" i="116"/>
  <c r="K1990" i="116"/>
  <c r="K1991" i="116"/>
  <c r="K1992" i="116"/>
  <c r="K1993" i="116"/>
  <c r="K1994" i="116"/>
  <c r="K1995" i="116"/>
  <c r="K1996" i="116"/>
  <c r="K1997" i="116"/>
  <c r="K1998" i="116"/>
  <c r="K1999" i="116"/>
  <c r="K2000" i="116"/>
  <c r="K2001" i="116"/>
  <c r="K2002" i="116"/>
  <c r="K2003" i="116"/>
  <c r="K2004" i="116"/>
  <c r="K2005" i="116"/>
  <c r="K2006" i="116"/>
  <c r="K2007" i="116"/>
  <c r="K2008" i="116"/>
  <c r="K2009" i="116"/>
  <c r="K2010" i="116"/>
  <c r="K2011" i="116"/>
  <c r="K2012" i="116"/>
  <c r="K2013" i="116"/>
  <c r="K2014" i="116"/>
  <c r="K2015" i="116"/>
  <c r="K2016" i="116"/>
  <c r="K2017" i="116"/>
  <c r="K2018" i="116"/>
  <c r="K2019" i="116"/>
  <c r="K2020" i="116"/>
  <c r="K2021" i="116"/>
  <c r="K2022" i="116"/>
  <c r="K2023" i="116"/>
  <c r="K2024" i="116"/>
  <c r="K2025" i="116"/>
  <c r="K2026" i="116"/>
  <c r="K2027" i="116"/>
  <c r="K2028" i="116"/>
  <c r="K2029" i="116"/>
  <c r="K2030" i="116"/>
  <c r="K2031" i="116"/>
  <c r="K2032" i="116"/>
  <c r="K2033" i="116"/>
  <c r="K2034" i="116"/>
  <c r="K2035" i="116"/>
  <c r="K2036" i="116"/>
  <c r="K2037" i="116"/>
  <c r="K2038" i="116"/>
  <c r="K2039" i="116"/>
  <c r="K2040" i="116"/>
  <c r="K2041" i="116"/>
  <c r="K2042" i="116"/>
  <c r="K2043" i="116"/>
  <c r="K2044" i="116"/>
  <c r="K2045" i="116"/>
  <c r="K2046" i="116"/>
  <c r="K2047" i="116"/>
  <c r="K2048" i="116"/>
  <c r="K2049" i="116"/>
  <c r="K2050" i="116"/>
  <c r="K2051" i="116"/>
  <c r="K2052" i="116"/>
  <c r="K2053" i="116"/>
  <c r="K2054" i="116"/>
  <c r="K2055" i="116"/>
  <c r="K2056" i="116"/>
  <c r="K2057" i="116"/>
  <c r="K2058" i="116"/>
  <c r="K2059" i="116"/>
  <c r="K2060" i="116"/>
  <c r="K2061" i="116"/>
  <c r="K2062" i="116"/>
  <c r="K2063" i="116"/>
  <c r="K2064" i="116"/>
  <c r="K2065" i="116"/>
  <c r="K2066" i="116"/>
  <c r="K2067" i="116"/>
  <c r="K2068" i="116"/>
  <c r="K2069" i="116"/>
  <c r="K2070" i="116"/>
  <c r="K2071" i="116"/>
  <c r="K2072" i="116"/>
  <c r="K2073" i="116"/>
  <c r="K2074" i="116"/>
  <c r="K2075" i="116"/>
  <c r="K2076" i="116"/>
  <c r="K2077" i="116"/>
  <c r="K2078" i="116"/>
  <c r="K2079" i="116"/>
  <c r="K2080" i="116"/>
  <c r="K2081" i="116"/>
  <c r="K2082" i="116"/>
  <c r="K2083" i="116"/>
  <c r="K2084" i="116"/>
  <c r="K2085" i="116"/>
  <c r="K2086" i="116"/>
  <c r="K2087" i="116"/>
  <c r="K2088" i="116"/>
  <c r="K2089" i="116"/>
  <c r="K2090" i="116"/>
  <c r="K2091" i="116"/>
  <c r="K2092" i="116"/>
  <c r="K2093" i="116"/>
  <c r="K2094" i="116"/>
  <c r="K2095" i="116"/>
  <c r="K2096" i="116"/>
  <c r="K2097" i="116"/>
  <c r="K2098" i="116"/>
  <c r="K2099" i="116"/>
  <c r="K2100" i="116"/>
  <c r="K2101" i="116"/>
  <c r="K2102" i="116"/>
  <c r="K2103" i="116"/>
  <c r="K2104" i="116"/>
  <c r="K2105" i="116"/>
  <c r="K2106" i="116"/>
  <c r="K2107" i="116"/>
  <c r="K2108" i="116"/>
  <c r="K2109" i="116"/>
  <c r="K2110" i="116"/>
  <c r="K2111" i="116"/>
  <c r="K2112" i="116"/>
  <c r="K2113" i="116"/>
  <c r="K2114" i="116"/>
  <c r="K2115" i="116"/>
  <c r="K2116" i="116"/>
  <c r="K2117" i="116"/>
  <c r="K2118" i="116"/>
  <c r="K2119" i="116"/>
  <c r="K2120" i="116"/>
  <c r="K2121" i="116"/>
  <c r="K2122" i="116"/>
  <c r="K2123" i="116"/>
  <c r="K2124" i="116"/>
  <c r="K2125" i="116"/>
  <c r="K2126" i="116"/>
  <c r="K2127" i="116"/>
  <c r="K2128" i="116"/>
  <c r="K2129" i="116"/>
  <c r="K2130" i="116"/>
  <c r="K2131" i="116"/>
  <c r="K2132" i="116"/>
  <c r="K2133" i="116"/>
  <c r="K2134" i="116"/>
  <c r="K2135" i="116"/>
  <c r="K2136" i="116"/>
  <c r="K2137" i="116"/>
  <c r="K2138" i="116"/>
  <c r="K2139" i="116"/>
  <c r="K2140" i="116"/>
  <c r="K2141" i="116"/>
  <c r="K2142" i="116"/>
  <c r="K2143" i="116"/>
  <c r="K2144" i="116"/>
  <c r="K2145" i="116"/>
  <c r="K2146" i="116"/>
  <c r="K2147" i="116"/>
  <c r="K2148" i="116"/>
  <c r="K2149" i="116"/>
  <c r="K2150" i="116"/>
  <c r="K2151" i="116"/>
  <c r="K2152" i="116"/>
  <c r="K2153" i="116"/>
  <c r="K2154" i="116"/>
  <c r="K2155" i="116"/>
  <c r="K2156" i="116"/>
  <c r="K2157" i="116"/>
  <c r="K2158" i="116"/>
  <c r="K2159" i="116"/>
  <c r="K2160" i="116"/>
  <c r="K2161" i="116"/>
  <c r="K2162" i="116"/>
  <c r="K2163" i="116"/>
  <c r="K2164" i="116"/>
  <c r="K2165" i="116"/>
  <c r="K2166" i="116"/>
  <c r="K2167" i="116"/>
  <c r="K2168" i="116"/>
  <c r="K2169" i="116"/>
  <c r="K2170" i="116"/>
  <c r="K2171" i="116"/>
  <c r="K2172" i="116"/>
  <c r="K2173" i="116"/>
  <c r="K2174" i="116"/>
  <c r="K2175" i="116"/>
  <c r="K2176" i="116"/>
  <c r="K2177" i="116"/>
  <c r="K2178" i="116"/>
  <c r="K2179" i="116"/>
  <c r="K2180" i="116"/>
  <c r="K2181" i="116"/>
  <c r="K2182" i="116"/>
  <c r="K2183" i="116"/>
  <c r="K2184" i="116"/>
  <c r="K2185" i="116"/>
  <c r="K2186" i="116"/>
  <c r="K2187" i="116"/>
  <c r="K2188" i="116"/>
  <c r="K2189" i="116"/>
  <c r="K2190" i="116"/>
  <c r="K2191" i="116"/>
  <c r="K2192" i="116"/>
  <c r="K2193" i="116"/>
  <c r="K2194" i="116"/>
  <c r="K2195" i="116"/>
  <c r="K2196" i="116"/>
  <c r="K2197" i="116"/>
  <c r="K2198" i="116"/>
  <c r="K2199" i="116"/>
  <c r="K2200" i="116"/>
  <c r="K2201" i="116"/>
  <c r="K2202" i="116"/>
  <c r="K2203" i="116"/>
  <c r="K2204" i="116"/>
  <c r="K2205" i="116"/>
  <c r="K2206" i="116"/>
  <c r="K2207" i="116"/>
  <c r="K2208" i="116"/>
  <c r="K2209" i="116"/>
  <c r="K2210" i="116"/>
  <c r="K2211" i="116"/>
  <c r="K2212" i="116"/>
  <c r="K2213" i="116"/>
  <c r="K2214" i="116"/>
  <c r="K2215" i="116"/>
  <c r="K2216" i="116"/>
  <c r="K2217" i="116"/>
  <c r="K2218" i="116"/>
  <c r="K2219" i="116"/>
  <c r="K2220" i="116"/>
  <c r="K2221" i="116"/>
  <c r="K2222" i="116"/>
  <c r="K2223" i="116"/>
  <c r="K2224" i="116"/>
  <c r="K2225" i="116"/>
  <c r="K2226" i="116"/>
  <c r="K2227" i="116"/>
  <c r="K2228" i="116"/>
  <c r="K2229" i="116"/>
  <c r="K2230" i="116"/>
  <c r="K2231" i="116"/>
  <c r="K2232" i="116"/>
  <c r="K2233" i="116"/>
  <c r="K2234" i="116"/>
  <c r="K2235" i="116"/>
  <c r="K2236" i="116"/>
  <c r="K2237" i="116"/>
  <c r="K2238" i="116"/>
  <c r="K2239" i="116"/>
  <c r="K2240" i="116"/>
  <c r="K2241" i="116"/>
  <c r="K2242" i="116"/>
  <c r="K2243" i="116"/>
  <c r="K2244" i="116"/>
  <c r="K2245" i="116"/>
  <c r="K2246" i="116"/>
  <c r="K2247" i="116"/>
  <c r="K2248" i="116"/>
  <c r="K2249" i="116"/>
  <c r="K2250" i="116"/>
  <c r="K2251" i="116"/>
  <c r="K2252" i="116"/>
  <c r="K2253" i="116"/>
  <c r="K2254" i="116"/>
  <c r="K2255" i="116"/>
  <c r="K2256" i="116"/>
  <c r="K2257" i="116"/>
  <c r="K2258" i="116"/>
  <c r="K2259" i="116"/>
  <c r="K2260" i="116"/>
  <c r="K2261" i="116"/>
  <c r="K2262" i="116"/>
  <c r="K2263" i="116"/>
  <c r="K2264" i="116"/>
  <c r="K2265" i="116"/>
  <c r="K2266" i="116"/>
  <c r="K2267" i="116"/>
  <c r="K2268" i="116"/>
  <c r="K2269" i="116"/>
  <c r="K2270" i="116"/>
  <c r="K2271" i="116"/>
  <c r="K2272" i="116"/>
  <c r="K2273" i="116"/>
  <c r="K2274" i="116"/>
  <c r="K2275" i="116"/>
  <c r="K2276" i="116"/>
  <c r="K2277" i="116"/>
  <c r="K2278" i="116"/>
  <c r="K2279" i="116"/>
  <c r="K2280" i="116"/>
  <c r="K2281" i="116"/>
  <c r="K2282" i="116"/>
  <c r="K2283" i="116"/>
  <c r="K2284" i="116"/>
  <c r="K2285" i="116"/>
  <c r="K2286" i="116"/>
  <c r="K2287" i="116"/>
  <c r="K2288" i="116"/>
  <c r="K2289" i="116"/>
  <c r="K2290" i="116"/>
  <c r="K2291" i="116"/>
  <c r="K2292" i="116"/>
  <c r="K2293" i="116"/>
  <c r="K2294" i="116"/>
  <c r="K2295" i="116"/>
  <c r="K2296" i="116"/>
  <c r="K2297" i="116"/>
  <c r="K2298" i="116"/>
  <c r="K2299" i="116"/>
  <c r="K2300" i="116"/>
  <c r="K2301" i="116"/>
  <c r="K2302" i="116"/>
  <c r="K2303" i="116"/>
  <c r="K2304" i="116"/>
  <c r="K2305" i="116"/>
  <c r="K2306" i="116"/>
  <c r="K2307" i="116"/>
  <c r="K2308" i="116"/>
  <c r="K2309" i="116"/>
  <c r="K2310" i="116"/>
  <c r="K2311" i="116"/>
  <c r="K2312" i="116"/>
  <c r="K2313" i="116"/>
  <c r="K2314" i="116"/>
  <c r="K2315" i="116"/>
  <c r="K2316" i="116"/>
  <c r="K2317" i="116"/>
  <c r="K2318" i="116"/>
  <c r="K2319" i="116"/>
  <c r="K2320" i="116"/>
  <c r="K2321" i="116"/>
  <c r="K2322" i="116"/>
  <c r="K2323" i="116"/>
  <c r="K2324" i="116"/>
  <c r="K2325" i="116"/>
  <c r="K2326" i="116"/>
  <c r="K2327" i="116"/>
  <c r="K2328" i="116"/>
  <c r="K2329" i="116"/>
  <c r="K2330" i="116"/>
  <c r="K2331" i="116"/>
  <c r="K2332" i="116"/>
  <c r="K2333" i="116"/>
  <c r="K2334" i="116"/>
  <c r="K2335" i="116"/>
  <c r="K2336" i="116"/>
  <c r="K2337" i="116"/>
  <c r="K2338" i="116"/>
  <c r="K2339" i="116"/>
  <c r="K2340" i="116"/>
  <c r="K2341" i="116"/>
  <c r="K2342" i="116"/>
  <c r="K2343" i="116"/>
  <c r="K2344" i="116"/>
  <c r="K2345" i="116"/>
  <c r="K2346" i="116"/>
  <c r="K2347" i="116"/>
  <c r="K2348" i="116"/>
  <c r="K2349" i="116"/>
  <c r="K2350" i="116"/>
  <c r="K2351" i="116"/>
  <c r="K2352" i="116"/>
  <c r="K2353" i="116"/>
  <c r="K2354" i="116"/>
  <c r="K2355" i="116"/>
  <c r="K2356" i="116"/>
  <c r="K2357" i="116"/>
  <c r="K2358" i="116"/>
  <c r="K2359" i="116"/>
  <c r="K2360" i="116"/>
  <c r="K2361" i="116"/>
  <c r="K2362" i="116"/>
  <c r="K2363" i="116"/>
  <c r="K2364" i="116"/>
  <c r="K2365" i="116"/>
  <c r="K2366" i="116"/>
  <c r="K2367" i="116"/>
  <c r="K2368" i="116"/>
  <c r="K2369" i="116"/>
  <c r="K2370" i="116"/>
  <c r="K2371" i="116"/>
  <c r="K2372" i="116"/>
  <c r="K2373" i="116"/>
  <c r="K2374" i="116"/>
  <c r="K2375" i="116"/>
  <c r="K2376" i="116"/>
  <c r="K2377" i="116"/>
  <c r="K2378" i="116"/>
  <c r="K2379" i="116"/>
  <c r="K2380" i="116"/>
  <c r="K2381" i="116"/>
  <c r="K2382" i="116"/>
  <c r="K2383" i="116"/>
  <c r="K2384" i="116"/>
  <c r="K2385" i="116"/>
  <c r="K2386" i="116"/>
  <c r="K2387" i="116"/>
  <c r="K2388" i="116"/>
  <c r="K2389" i="116"/>
  <c r="K2390" i="116"/>
  <c r="K2391" i="116"/>
  <c r="K2392" i="116"/>
  <c r="K2393" i="116"/>
  <c r="K2394" i="116"/>
  <c r="K2395" i="116"/>
  <c r="K2396" i="116"/>
  <c r="K2397" i="116"/>
  <c r="K2398" i="116"/>
  <c r="K2399" i="116"/>
  <c r="K2400" i="116"/>
  <c r="K2401" i="116"/>
  <c r="K2402" i="116"/>
  <c r="K2403" i="116"/>
  <c r="K2404" i="116"/>
  <c r="K2405" i="116"/>
  <c r="K2406" i="116"/>
  <c r="K2407" i="116"/>
  <c r="K2408" i="116"/>
  <c r="K2409" i="116"/>
  <c r="K2410" i="116"/>
  <c r="K2411" i="116"/>
  <c r="K2412" i="116"/>
  <c r="K2413" i="116"/>
  <c r="K2414" i="116"/>
  <c r="K2415" i="116"/>
  <c r="K2416" i="116"/>
  <c r="K2417" i="116"/>
  <c r="K2418" i="116"/>
  <c r="K2419" i="116"/>
  <c r="K2420" i="116"/>
  <c r="K2421" i="116"/>
  <c r="K2422" i="116"/>
  <c r="K2423" i="116"/>
  <c r="K2424" i="116"/>
  <c r="K2425" i="116"/>
  <c r="K2426" i="116"/>
  <c r="K2427" i="116"/>
  <c r="K2428" i="116"/>
  <c r="K2429" i="116"/>
  <c r="K2430" i="116"/>
  <c r="K2431" i="116"/>
  <c r="K2432" i="116"/>
  <c r="K2433" i="116"/>
  <c r="K2434" i="116"/>
  <c r="K2435" i="116"/>
  <c r="K2436" i="116"/>
  <c r="K2437" i="116"/>
  <c r="K2438" i="116"/>
  <c r="K2439" i="116"/>
  <c r="K2440" i="116"/>
  <c r="K2441" i="116"/>
  <c r="K2442" i="116"/>
  <c r="K2443" i="116"/>
  <c r="K2444" i="116"/>
  <c r="K2445" i="116"/>
  <c r="K2446" i="116"/>
  <c r="K2447" i="116"/>
  <c r="K2448" i="116"/>
  <c r="K2449" i="116"/>
  <c r="K2450" i="116"/>
  <c r="K2451" i="116"/>
  <c r="K2452" i="116"/>
  <c r="K2453" i="116"/>
  <c r="K2454" i="116"/>
  <c r="K2455" i="116"/>
  <c r="K2456" i="116"/>
  <c r="I5" i="116"/>
  <c r="I6" i="116"/>
  <c r="I7" i="116"/>
  <c r="I8" i="116"/>
  <c r="I9" i="116"/>
  <c r="I10" i="116"/>
  <c r="I11" i="116"/>
  <c r="I12" i="116"/>
  <c r="I13" i="116"/>
  <c r="I14" i="116"/>
  <c r="I15" i="116"/>
  <c r="I16" i="116"/>
  <c r="I17" i="116"/>
  <c r="I18" i="116"/>
  <c r="I19" i="116"/>
  <c r="I20" i="116"/>
  <c r="I21" i="116"/>
  <c r="I22" i="116"/>
  <c r="I23" i="116"/>
  <c r="G5" i="116"/>
  <c r="G6" i="116"/>
  <c r="G7" i="116"/>
  <c r="G8" i="116"/>
  <c r="G9" i="116"/>
  <c r="G10" i="116"/>
  <c r="G11" i="116"/>
  <c r="G12" i="116"/>
  <c r="G13" i="116"/>
  <c r="G14" i="116"/>
  <c r="G15" i="116"/>
  <c r="G16" i="116"/>
  <c r="G17" i="116"/>
  <c r="G18" i="116"/>
  <c r="G19" i="116"/>
  <c r="G20" i="116"/>
  <c r="G21" i="116"/>
  <c r="G22" i="116"/>
  <c r="G23" i="116"/>
  <c r="G24" i="116"/>
  <c r="G25" i="116"/>
  <c r="G26" i="116"/>
  <c r="G27" i="116"/>
  <c r="G28" i="116"/>
  <c r="G29" i="116"/>
  <c r="G30" i="116"/>
  <c r="G31" i="116"/>
  <c r="G32" i="116"/>
  <c r="G33" i="116"/>
  <c r="G34" i="116"/>
  <c r="G35" i="116"/>
  <c r="G36" i="116"/>
  <c r="G37" i="116"/>
  <c r="G38" i="116"/>
  <c r="G39" i="116"/>
  <c r="G40" i="116"/>
  <c r="G41" i="116"/>
  <c r="G42" i="116"/>
  <c r="G43" i="116"/>
  <c r="G44" i="116"/>
  <c r="G45" i="116"/>
  <c r="G46" i="116"/>
  <c r="G47" i="116"/>
  <c r="G48" i="116"/>
  <c r="G49" i="116"/>
  <c r="G50" i="116"/>
  <c r="G51" i="116"/>
  <c r="G52" i="116"/>
  <c r="G53" i="116"/>
  <c r="G54" i="116"/>
  <c r="G55" i="116"/>
  <c r="G56" i="116"/>
  <c r="G57" i="116"/>
  <c r="G58" i="116"/>
  <c r="G59" i="116"/>
  <c r="G60" i="116"/>
  <c r="G61" i="116"/>
  <c r="G62" i="116"/>
  <c r="G63" i="116"/>
  <c r="G64" i="116"/>
  <c r="G65" i="116"/>
  <c r="G66" i="116"/>
  <c r="G67" i="116"/>
  <c r="G68" i="116"/>
  <c r="G69" i="116"/>
  <c r="G70" i="116"/>
  <c r="G71" i="116"/>
  <c r="G72" i="116"/>
  <c r="G73" i="116"/>
  <c r="G74" i="116"/>
  <c r="G75" i="116"/>
  <c r="G76" i="116"/>
  <c r="G77" i="116"/>
  <c r="G78" i="116"/>
  <c r="G79" i="116"/>
  <c r="G80" i="116"/>
  <c r="G81" i="116"/>
  <c r="G82" i="116"/>
  <c r="G83" i="116"/>
  <c r="G84" i="116"/>
  <c r="G85" i="116"/>
  <c r="G86" i="116"/>
  <c r="G87" i="116"/>
  <c r="G88" i="116"/>
  <c r="G89" i="116"/>
  <c r="G90" i="116"/>
  <c r="G91" i="116"/>
  <c r="G92" i="116"/>
  <c r="G93" i="116"/>
  <c r="G94" i="116"/>
  <c r="G95" i="116"/>
  <c r="G96" i="116"/>
  <c r="G97" i="116"/>
  <c r="G98" i="116"/>
  <c r="G99" i="116"/>
  <c r="G100" i="116"/>
  <c r="G101" i="116"/>
  <c r="G102" i="116"/>
  <c r="G103" i="116"/>
  <c r="G104" i="116"/>
  <c r="G105" i="116"/>
  <c r="G106" i="116"/>
  <c r="G107" i="116"/>
  <c r="G108" i="116"/>
  <c r="G109" i="116"/>
  <c r="G110" i="116"/>
  <c r="G111" i="116"/>
  <c r="G112" i="116"/>
  <c r="G113" i="116"/>
  <c r="G114" i="116"/>
  <c r="G115" i="116"/>
  <c r="G116" i="116"/>
  <c r="G117" i="116"/>
  <c r="G118" i="116"/>
  <c r="G119" i="116"/>
  <c r="G120" i="116"/>
  <c r="G121" i="116"/>
  <c r="G122" i="116"/>
  <c r="G123" i="116"/>
  <c r="G124" i="116"/>
  <c r="G125" i="116"/>
  <c r="G126" i="116"/>
  <c r="G127" i="116"/>
  <c r="G128" i="116"/>
  <c r="G129" i="116"/>
  <c r="G130" i="116"/>
  <c r="G131" i="116"/>
  <c r="G132" i="116"/>
  <c r="G133" i="116"/>
  <c r="G134" i="116"/>
  <c r="G135" i="116"/>
  <c r="G136" i="116"/>
  <c r="G137" i="116"/>
  <c r="G138" i="116"/>
  <c r="G139" i="116"/>
  <c r="G140" i="116"/>
  <c r="G141" i="116"/>
  <c r="G142" i="116"/>
  <c r="G143" i="116"/>
  <c r="G144" i="116"/>
  <c r="G145" i="116"/>
  <c r="G146" i="116"/>
  <c r="G147" i="116"/>
  <c r="G148" i="116"/>
  <c r="G149" i="116"/>
  <c r="G150" i="116"/>
  <c r="G151" i="116"/>
  <c r="G152" i="116"/>
  <c r="G153" i="116"/>
  <c r="G154" i="116"/>
  <c r="G155" i="116"/>
  <c r="G156" i="116"/>
  <c r="G157" i="116"/>
  <c r="G158" i="116"/>
  <c r="G159" i="116"/>
  <c r="G160" i="116"/>
  <c r="G161" i="116"/>
  <c r="G162" i="116"/>
  <c r="G163" i="116"/>
  <c r="G164" i="116"/>
  <c r="G165" i="116"/>
  <c r="G166" i="116"/>
  <c r="G167" i="116"/>
  <c r="G168" i="116"/>
  <c r="G169" i="116"/>
  <c r="G170" i="116"/>
  <c r="G171" i="116"/>
  <c r="G172" i="116"/>
  <c r="G173" i="116"/>
  <c r="G174" i="116"/>
  <c r="G175" i="116"/>
  <c r="G176" i="116"/>
  <c r="G177" i="116"/>
  <c r="G178" i="116"/>
  <c r="E5" i="116"/>
  <c r="E6" i="116"/>
  <c r="E7" i="116"/>
  <c r="E8" i="116"/>
  <c r="E9" i="116"/>
  <c r="E10" i="116"/>
  <c r="E11" i="116"/>
  <c r="E12" i="116"/>
  <c r="E13" i="116"/>
  <c r="E14" i="116"/>
  <c r="E15" i="116"/>
  <c r="E16" i="116"/>
  <c r="E17" i="116"/>
  <c r="E18" i="116"/>
  <c r="E19" i="116"/>
  <c r="E20" i="116"/>
  <c r="E21" i="116"/>
  <c r="E22" i="116"/>
  <c r="E23" i="116"/>
  <c r="E24" i="116"/>
  <c r="E25" i="116"/>
  <c r="E26" i="116"/>
  <c r="E27" i="116"/>
  <c r="E28" i="116"/>
  <c r="E29" i="116"/>
  <c r="E30" i="116"/>
  <c r="E31" i="116"/>
  <c r="E32" i="116"/>
  <c r="E33" i="116"/>
  <c r="E34" i="116"/>
  <c r="E35" i="116"/>
  <c r="E36" i="116"/>
  <c r="E37" i="116"/>
  <c r="E38" i="116"/>
  <c r="E39" i="116"/>
  <c r="E40" i="116"/>
  <c r="E41" i="116"/>
  <c r="E42" i="116"/>
  <c r="E43" i="116"/>
  <c r="E44" i="116"/>
  <c r="E45" i="116"/>
  <c r="E46" i="116"/>
  <c r="E47" i="116"/>
  <c r="E48" i="116"/>
  <c r="E49" i="116"/>
  <c r="E50" i="116"/>
  <c r="E51" i="116"/>
  <c r="E52" i="116"/>
  <c r="E53" i="116"/>
  <c r="E54" i="116"/>
  <c r="E55" i="116"/>
  <c r="E56" i="116"/>
  <c r="E57" i="116"/>
  <c r="E58" i="116"/>
  <c r="E59" i="116"/>
  <c r="E60" i="116"/>
  <c r="E61" i="116"/>
  <c r="E62" i="116"/>
  <c r="E63" i="116"/>
  <c r="E64" i="116"/>
  <c r="E65" i="116"/>
  <c r="E66" i="116"/>
  <c r="E67" i="116"/>
  <c r="E68" i="116"/>
  <c r="E69" i="116"/>
  <c r="E70" i="116"/>
  <c r="E71" i="116"/>
  <c r="E72" i="116"/>
  <c r="E73" i="116"/>
  <c r="E74" i="116"/>
  <c r="E75" i="116"/>
  <c r="E76" i="116"/>
  <c r="E77" i="116"/>
  <c r="E78" i="116"/>
  <c r="E79" i="116"/>
  <c r="E80" i="116"/>
  <c r="E81" i="116"/>
  <c r="E82" i="116"/>
  <c r="E83" i="116"/>
  <c r="E84" i="116"/>
  <c r="E85" i="116"/>
  <c r="E86" i="116"/>
  <c r="E87" i="116"/>
  <c r="E88" i="116"/>
  <c r="E89" i="116"/>
  <c r="E90" i="116"/>
  <c r="E91" i="116"/>
  <c r="E92" i="116"/>
  <c r="E93" i="116"/>
  <c r="E94" i="116"/>
  <c r="E95" i="116"/>
  <c r="E96" i="116"/>
  <c r="E97" i="116"/>
  <c r="E98" i="116"/>
  <c r="E99" i="116"/>
  <c r="E100" i="116"/>
  <c r="E101" i="116"/>
  <c r="E102" i="116"/>
  <c r="E103" i="116"/>
  <c r="E104" i="116"/>
  <c r="E105" i="116"/>
  <c r="E106" i="116"/>
  <c r="E107" i="116"/>
  <c r="E108" i="116"/>
  <c r="E109" i="116"/>
  <c r="E110" i="116"/>
  <c r="E111" i="116"/>
  <c r="E112" i="116"/>
  <c r="E113" i="116"/>
  <c r="E114" i="116"/>
  <c r="E115" i="116"/>
  <c r="E116" i="116"/>
  <c r="E117" i="116"/>
  <c r="E118" i="116"/>
  <c r="E119" i="116"/>
  <c r="E120" i="116"/>
  <c r="E121" i="116"/>
  <c r="E122" i="116"/>
  <c r="E123" i="116"/>
  <c r="E124" i="116"/>
  <c r="E125" i="116"/>
  <c r="E126" i="116"/>
  <c r="E127" i="116"/>
  <c r="E128" i="116"/>
  <c r="E129" i="116"/>
  <c r="E130" i="116"/>
  <c r="E131" i="116"/>
  <c r="E132" i="116"/>
  <c r="E133" i="116"/>
  <c r="E134" i="116"/>
  <c r="E135" i="116"/>
  <c r="E136" i="116"/>
  <c r="E137" i="116"/>
  <c r="E138" i="116"/>
  <c r="E139" i="116"/>
  <c r="E140" i="116"/>
  <c r="E141" i="116"/>
  <c r="E142" i="116"/>
  <c r="E143" i="116"/>
  <c r="E144" i="116"/>
  <c r="E145" i="116"/>
  <c r="E146" i="116"/>
  <c r="E147" i="116"/>
  <c r="E148" i="116"/>
  <c r="E149" i="116"/>
  <c r="E150" i="116"/>
  <c r="E151" i="116"/>
  <c r="E152" i="116"/>
  <c r="E153" i="116"/>
  <c r="E154" i="116"/>
  <c r="E155" i="116"/>
  <c r="E156" i="116"/>
  <c r="E157" i="116"/>
  <c r="E158" i="116"/>
  <c r="E159" i="116"/>
  <c r="E160" i="116"/>
  <c r="E161" i="116"/>
  <c r="E162" i="116"/>
  <c r="E163" i="116"/>
  <c r="E164" i="116"/>
  <c r="E165" i="116"/>
  <c r="E166" i="116"/>
  <c r="E167" i="116"/>
  <c r="E168" i="116"/>
  <c r="E169" i="116"/>
  <c r="E170" i="116"/>
  <c r="E171" i="116"/>
  <c r="E172" i="116"/>
  <c r="E173" i="116"/>
  <c r="E174" i="116"/>
  <c r="E175" i="116"/>
  <c r="E176" i="116"/>
  <c r="E177" i="116"/>
  <c r="E178" i="116"/>
  <c r="E179" i="116"/>
  <c r="E180" i="116"/>
  <c r="E181" i="116"/>
  <c r="E182" i="116"/>
  <c r="E183" i="116"/>
  <c r="E184" i="116"/>
  <c r="E185" i="116"/>
  <c r="E186" i="116"/>
  <c r="E187" i="116"/>
  <c r="E188" i="116"/>
  <c r="E189" i="116"/>
  <c r="E190" i="116"/>
  <c r="E191" i="116"/>
  <c r="E192" i="116"/>
  <c r="E193" i="116"/>
  <c r="E194" i="116"/>
  <c r="E195" i="116"/>
  <c r="E196" i="116"/>
  <c r="E197" i="116"/>
  <c r="E198" i="116"/>
  <c r="E199" i="116"/>
  <c r="E200" i="116"/>
  <c r="E201" i="116"/>
  <c r="E202" i="116"/>
  <c r="E203" i="116"/>
  <c r="E204" i="116"/>
  <c r="E205" i="116"/>
  <c r="E206" i="116"/>
  <c r="E207" i="116"/>
  <c r="E208" i="116"/>
  <c r="E209" i="116"/>
  <c r="E210" i="116"/>
  <c r="E211" i="116"/>
  <c r="E212" i="116"/>
  <c r="E213" i="116"/>
  <c r="E214" i="116"/>
  <c r="E215" i="116"/>
  <c r="E216" i="116"/>
  <c r="E217" i="116"/>
  <c r="E218" i="116"/>
  <c r="E219" i="116"/>
  <c r="E220" i="116"/>
  <c r="E221" i="116"/>
  <c r="E222" i="116"/>
  <c r="E223" i="116"/>
  <c r="E224" i="116"/>
  <c r="E225" i="116"/>
  <c r="E226" i="116"/>
  <c r="E227" i="116"/>
  <c r="E228" i="116"/>
  <c r="E229" i="116"/>
  <c r="E230" i="116"/>
  <c r="E231" i="116"/>
  <c r="E232" i="116"/>
  <c r="E233" i="116"/>
  <c r="E234" i="116"/>
  <c r="E235" i="116"/>
  <c r="E236" i="116"/>
  <c r="E237" i="116"/>
  <c r="E238" i="116"/>
  <c r="E239" i="116"/>
  <c r="E240" i="116"/>
  <c r="E241" i="116"/>
  <c r="E242" i="116"/>
  <c r="E243" i="116"/>
  <c r="E244" i="116"/>
  <c r="E245" i="116"/>
  <c r="E246" i="116"/>
  <c r="E247" i="116"/>
  <c r="E248" i="116"/>
  <c r="E249" i="116"/>
  <c r="E250" i="116"/>
  <c r="E251" i="116"/>
  <c r="E252" i="116"/>
  <c r="E253" i="116"/>
  <c r="E254" i="116"/>
  <c r="E255" i="116"/>
  <c r="E256" i="116"/>
  <c r="E257" i="116"/>
  <c r="E258" i="116"/>
  <c r="E259" i="116"/>
  <c r="E260" i="116"/>
  <c r="E261" i="116"/>
  <c r="E262" i="116"/>
  <c r="E263" i="116"/>
  <c r="E264" i="116"/>
  <c r="E265" i="116"/>
  <c r="E266" i="116"/>
  <c r="E267" i="116"/>
  <c r="E268" i="116"/>
  <c r="E269" i="116"/>
  <c r="E270" i="116"/>
  <c r="E271" i="116"/>
  <c r="E272" i="116"/>
  <c r="E273" i="116"/>
  <c r="E274" i="116"/>
  <c r="E275" i="116"/>
  <c r="E276" i="116"/>
  <c r="E277" i="116"/>
  <c r="E278" i="116"/>
  <c r="E279" i="116"/>
  <c r="E280" i="116"/>
  <c r="E281" i="116"/>
  <c r="E282" i="116"/>
  <c r="E283" i="116"/>
  <c r="E284" i="116"/>
  <c r="E285" i="116"/>
  <c r="E286" i="116"/>
  <c r="E287" i="116"/>
  <c r="E288" i="116"/>
  <c r="E289" i="116"/>
  <c r="E290" i="116"/>
  <c r="E291" i="116"/>
  <c r="E292" i="116"/>
  <c r="E293" i="116"/>
  <c r="E294" i="116"/>
  <c r="E295" i="116"/>
  <c r="E296" i="116"/>
  <c r="E297" i="116"/>
  <c r="E298" i="116"/>
  <c r="E299" i="116"/>
  <c r="E300" i="116"/>
  <c r="E301" i="116"/>
  <c r="E302" i="116"/>
  <c r="E303" i="116"/>
  <c r="E304" i="116"/>
  <c r="E305" i="116"/>
  <c r="E306" i="116"/>
  <c r="E307" i="116"/>
  <c r="E308" i="116"/>
  <c r="E309" i="116"/>
  <c r="E310" i="116"/>
  <c r="E311" i="116"/>
  <c r="E312" i="116"/>
  <c r="E313" i="116"/>
  <c r="E314" i="116"/>
  <c r="E315" i="116"/>
  <c r="E316" i="116"/>
  <c r="E317" i="116"/>
  <c r="E318" i="116"/>
  <c r="E319" i="116"/>
  <c r="E320" i="116"/>
  <c r="E321" i="116"/>
  <c r="E322" i="116"/>
  <c r="E323" i="116"/>
  <c r="E324" i="116"/>
  <c r="E325" i="116"/>
  <c r="E326" i="116"/>
  <c r="E327" i="116"/>
  <c r="E328" i="116"/>
  <c r="E329" i="116"/>
  <c r="E330" i="116"/>
  <c r="E331" i="116"/>
  <c r="E332" i="116"/>
  <c r="E333" i="116"/>
  <c r="E334" i="116"/>
  <c r="E335" i="116"/>
  <c r="E336" i="116"/>
  <c r="E337" i="116"/>
  <c r="E338" i="116"/>
  <c r="E339" i="116"/>
  <c r="E340" i="116"/>
  <c r="E341" i="116"/>
  <c r="E342" i="116"/>
  <c r="E343" i="116"/>
  <c r="E344" i="116"/>
  <c r="E345" i="116"/>
  <c r="E346" i="116"/>
  <c r="E347" i="116"/>
  <c r="E348" i="116"/>
  <c r="E349" i="116"/>
  <c r="E350" i="116"/>
  <c r="E351" i="116"/>
  <c r="E352" i="116"/>
  <c r="E353" i="116"/>
  <c r="E354" i="116"/>
  <c r="E355" i="116"/>
  <c r="E356" i="116"/>
  <c r="E357" i="116"/>
  <c r="E358" i="116"/>
  <c r="E359" i="116"/>
  <c r="E360" i="116"/>
  <c r="E361" i="116"/>
  <c r="E362" i="116"/>
  <c r="E363" i="116"/>
  <c r="E364" i="116"/>
  <c r="E365" i="116"/>
  <c r="E366" i="116"/>
  <c r="E367" i="116"/>
  <c r="E368" i="116"/>
  <c r="E369" i="116"/>
  <c r="E370" i="116"/>
  <c r="E371" i="116"/>
  <c r="E372" i="116"/>
  <c r="E373" i="116"/>
  <c r="E374" i="116"/>
  <c r="E375" i="116"/>
  <c r="E376" i="116"/>
  <c r="E377" i="116"/>
  <c r="E378" i="116"/>
  <c r="E379" i="116"/>
  <c r="E380" i="116"/>
  <c r="E381" i="116"/>
  <c r="E382" i="116"/>
  <c r="E383" i="116"/>
  <c r="E384" i="116"/>
  <c r="E385" i="116"/>
  <c r="E386" i="116"/>
  <c r="E387" i="116"/>
  <c r="E388" i="116"/>
  <c r="E389" i="116"/>
  <c r="E390" i="116"/>
  <c r="E391" i="116"/>
  <c r="E392" i="116"/>
  <c r="E393" i="116"/>
  <c r="E394" i="116"/>
  <c r="E395" i="116"/>
  <c r="E396" i="116"/>
  <c r="E397" i="116"/>
  <c r="E398" i="116"/>
  <c r="E399" i="116"/>
  <c r="E400" i="116"/>
  <c r="E401" i="116"/>
  <c r="E402" i="116"/>
  <c r="E403" i="116"/>
  <c r="E404" i="116"/>
  <c r="E405" i="116"/>
  <c r="E406" i="116"/>
  <c r="E407" i="116"/>
  <c r="E408" i="116"/>
  <c r="E409" i="116"/>
  <c r="E410" i="116"/>
  <c r="E411" i="116"/>
  <c r="E412" i="116"/>
  <c r="E413" i="116"/>
  <c r="E414" i="116"/>
  <c r="E415" i="116"/>
  <c r="E416" i="116"/>
  <c r="E417" i="116"/>
  <c r="E418" i="116"/>
  <c r="E419" i="116"/>
  <c r="E420" i="116"/>
  <c r="E421" i="116"/>
  <c r="E422" i="116"/>
  <c r="E423" i="116"/>
  <c r="E424" i="116"/>
  <c r="E425" i="116"/>
  <c r="E426" i="116"/>
  <c r="E427" i="116"/>
  <c r="E428" i="116"/>
  <c r="E429" i="116"/>
  <c r="E430" i="116"/>
  <c r="E431" i="116"/>
  <c r="E432" i="116"/>
  <c r="E433" i="116"/>
  <c r="E434" i="116"/>
  <c r="E435" i="116"/>
  <c r="E436" i="116"/>
  <c r="E437" i="116"/>
  <c r="E438" i="116"/>
  <c r="E439" i="116"/>
  <c r="E440" i="116"/>
  <c r="E441" i="116"/>
  <c r="E442" i="116"/>
  <c r="E443" i="116"/>
  <c r="E444" i="116"/>
  <c r="E445" i="116"/>
  <c r="E446" i="116"/>
  <c r="E447" i="116"/>
  <c r="E448" i="116"/>
  <c r="E449" i="116"/>
  <c r="E450" i="116"/>
  <c r="E451" i="116"/>
  <c r="E452" i="116"/>
  <c r="E453" i="116"/>
  <c r="E454" i="116"/>
  <c r="E455" i="116"/>
  <c r="E456" i="116"/>
  <c r="E457" i="116"/>
  <c r="E458" i="116"/>
  <c r="E459" i="116"/>
  <c r="E460" i="116"/>
  <c r="E461" i="116"/>
  <c r="E462" i="116"/>
  <c r="E463" i="116"/>
  <c r="E464" i="116"/>
  <c r="E465" i="116"/>
  <c r="E466" i="116"/>
  <c r="E467" i="116"/>
  <c r="E468" i="116"/>
  <c r="E469" i="116"/>
  <c r="E470" i="116"/>
  <c r="E471" i="116"/>
  <c r="E472" i="116"/>
  <c r="E473" i="116"/>
  <c r="E474" i="116"/>
  <c r="E475" i="116"/>
  <c r="E476" i="116"/>
  <c r="E477" i="116"/>
  <c r="E478" i="116"/>
  <c r="E479" i="116"/>
  <c r="E480" i="116"/>
  <c r="E481" i="116"/>
  <c r="E482" i="116"/>
  <c r="E483" i="116"/>
  <c r="E484" i="116"/>
  <c r="E485" i="116"/>
  <c r="E486" i="116"/>
  <c r="E487" i="116"/>
  <c r="E488" i="116"/>
  <c r="E489" i="116"/>
  <c r="E490" i="116"/>
  <c r="E491" i="116"/>
  <c r="E492" i="116"/>
  <c r="E493" i="116"/>
  <c r="E494" i="116"/>
  <c r="E495" i="116"/>
  <c r="E496" i="116"/>
  <c r="E497" i="116"/>
  <c r="E498" i="116"/>
  <c r="E499" i="116"/>
  <c r="E500" i="116"/>
  <c r="E501" i="116"/>
  <c r="E502" i="116"/>
  <c r="E503" i="116"/>
  <c r="E504" i="116"/>
  <c r="E505" i="116"/>
  <c r="E506" i="116"/>
  <c r="E507" i="116"/>
  <c r="E508" i="116"/>
  <c r="E509" i="116"/>
  <c r="E510" i="116"/>
  <c r="E511" i="116"/>
  <c r="E512" i="116"/>
  <c r="E513" i="116"/>
  <c r="E514" i="116"/>
  <c r="E515" i="116"/>
  <c r="E516" i="116"/>
  <c r="E517" i="116"/>
  <c r="E518" i="116"/>
  <c r="E519" i="116"/>
  <c r="E520" i="116"/>
  <c r="E521" i="116"/>
  <c r="E522" i="116"/>
  <c r="E523" i="116"/>
  <c r="E524" i="116"/>
  <c r="E525" i="116"/>
  <c r="E526" i="116"/>
  <c r="E527" i="116"/>
  <c r="E528" i="116"/>
  <c r="E529" i="116"/>
  <c r="E530" i="116"/>
  <c r="E531" i="116"/>
  <c r="E532" i="116"/>
  <c r="E533" i="116"/>
  <c r="E534" i="116"/>
  <c r="E535" i="116"/>
  <c r="E536" i="116"/>
  <c r="E537" i="116"/>
  <c r="E538" i="116"/>
  <c r="E539" i="116"/>
  <c r="E540" i="116"/>
  <c r="E541" i="116"/>
  <c r="E542" i="116"/>
  <c r="E543" i="116"/>
  <c r="E544" i="116"/>
  <c r="E545" i="116"/>
  <c r="E546" i="116"/>
  <c r="E547" i="116"/>
  <c r="E548" i="116"/>
  <c r="E549" i="116"/>
  <c r="E550" i="116"/>
  <c r="E551" i="116"/>
  <c r="E552" i="116"/>
  <c r="E553" i="116"/>
  <c r="E554" i="116"/>
  <c r="E555" i="116"/>
  <c r="E556" i="116"/>
  <c r="E557" i="116"/>
  <c r="E558" i="116"/>
  <c r="E559" i="116"/>
  <c r="E560" i="116"/>
  <c r="E561" i="116"/>
  <c r="E562" i="116"/>
  <c r="E563" i="116"/>
  <c r="E564" i="116"/>
  <c r="E565" i="116"/>
  <c r="E566" i="116"/>
  <c r="E567" i="116"/>
  <c r="E568" i="116"/>
  <c r="E569" i="116"/>
  <c r="E570" i="116"/>
  <c r="E571" i="116"/>
  <c r="E572" i="116"/>
  <c r="E573" i="116"/>
  <c r="E574" i="116"/>
  <c r="E575" i="116"/>
  <c r="E576" i="116"/>
  <c r="E577" i="116"/>
  <c r="E578" i="116"/>
  <c r="E579" i="116"/>
  <c r="E580" i="116"/>
  <c r="E581" i="116"/>
  <c r="E582" i="116"/>
  <c r="E583" i="116"/>
  <c r="E584" i="116"/>
  <c r="E585" i="116"/>
  <c r="E586" i="116"/>
  <c r="E587" i="116"/>
  <c r="E588" i="116"/>
  <c r="E589" i="116"/>
  <c r="E590" i="116"/>
  <c r="E591" i="116"/>
  <c r="E592" i="116"/>
  <c r="E593" i="116"/>
  <c r="E594" i="116"/>
  <c r="E595" i="116"/>
  <c r="E596" i="116"/>
  <c r="E597" i="116"/>
  <c r="E598" i="116"/>
  <c r="E599" i="116"/>
  <c r="E600" i="116"/>
  <c r="E601" i="116"/>
  <c r="E602" i="116"/>
  <c r="E603" i="116"/>
  <c r="E604" i="116"/>
  <c r="E605" i="116"/>
  <c r="E606" i="116"/>
  <c r="E607" i="116"/>
  <c r="E608" i="116"/>
  <c r="E609" i="116"/>
  <c r="E610" i="116"/>
  <c r="E611" i="116"/>
  <c r="E612" i="116"/>
  <c r="E613" i="116"/>
  <c r="E614" i="116"/>
  <c r="E615" i="116"/>
  <c r="E616" i="116"/>
  <c r="E617" i="116"/>
  <c r="E618" i="116"/>
  <c r="E619" i="116"/>
  <c r="E620" i="116"/>
  <c r="E621" i="116"/>
  <c r="E622" i="116"/>
  <c r="E623" i="116"/>
  <c r="E624" i="116"/>
  <c r="E625" i="116"/>
  <c r="E626" i="116"/>
  <c r="E627" i="116"/>
  <c r="E628" i="116"/>
  <c r="E629" i="116"/>
  <c r="E630" i="116"/>
  <c r="E631" i="116"/>
  <c r="E632" i="116"/>
  <c r="E633" i="116"/>
  <c r="E634" i="116"/>
  <c r="E635" i="116"/>
  <c r="E636" i="116"/>
  <c r="E637" i="116"/>
  <c r="E638" i="116"/>
  <c r="E639" i="116"/>
  <c r="E640" i="116"/>
  <c r="E641" i="116"/>
  <c r="E642" i="116"/>
  <c r="E643" i="116"/>
  <c r="E644" i="116"/>
  <c r="E645" i="116"/>
  <c r="E646" i="116"/>
  <c r="E647" i="116"/>
  <c r="E648" i="116"/>
  <c r="E649" i="116"/>
  <c r="E650" i="116"/>
  <c r="E651" i="116"/>
  <c r="E652" i="116"/>
  <c r="E653" i="116"/>
  <c r="E654" i="116"/>
  <c r="E655" i="116"/>
  <c r="E656" i="116"/>
  <c r="E657" i="116"/>
  <c r="E658" i="116"/>
  <c r="E659" i="116"/>
  <c r="E660" i="116"/>
  <c r="E661" i="116"/>
  <c r="E662" i="116"/>
  <c r="E663" i="116"/>
  <c r="E664" i="116"/>
  <c r="E665" i="116"/>
  <c r="E666" i="116"/>
  <c r="E667" i="116"/>
  <c r="E668" i="116"/>
  <c r="E669" i="116"/>
  <c r="E670" i="116"/>
  <c r="E671" i="116"/>
  <c r="E672" i="116"/>
  <c r="E673" i="116"/>
  <c r="E674" i="116"/>
  <c r="E675" i="116"/>
  <c r="E676" i="116"/>
  <c r="E677" i="116"/>
  <c r="E678" i="116"/>
  <c r="E679" i="116"/>
  <c r="E680" i="116"/>
  <c r="E681" i="116"/>
  <c r="E682" i="116"/>
  <c r="E683" i="116"/>
  <c r="E684" i="116"/>
  <c r="E685" i="116"/>
  <c r="E686" i="116"/>
  <c r="E687" i="116"/>
  <c r="E688" i="116"/>
  <c r="E689" i="116"/>
  <c r="E690" i="116"/>
  <c r="E691" i="116"/>
  <c r="E692" i="116"/>
  <c r="E693" i="116"/>
  <c r="E694" i="116"/>
  <c r="E695" i="116"/>
  <c r="E696" i="116"/>
  <c r="E697" i="116"/>
  <c r="E698" i="116"/>
  <c r="E699" i="116"/>
  <c r="E700" i="116"/>
  <c r="E701" i="116"/>
  <c r="E702" i="116"/>
  <c r="E703" i="116"/>
  <c r="E704" i="116"/>
  <c r="E705" i="116"/>
  <c r="E706" i="116"/>
  <c r="E707" i="116"/>
  <c r="E708" i="116"/>
  <c r="E709" i="116"/>
  <c r="E710" i="116"/>
  <c r="E711" i="116"/>
  <c r="E712" i="116"/>
  <c r="E713" i="116"/>
  <c r="E714" i="116"/>
  <c r="E715" i="116"/>
  <c r="E716" i="116"/>
  <c r="E717" i="116"/>
  <c r="E718" i="116"/>
  <c r="E719" i="116"/>
  <c r="E720" i="116"/>
  <c r="E721" i="116"/>
  <c r="E722" i="116"/>
  <c r="E723" i="116"/>
  <c r="E724" i="116"/>
  <c r="E725" i="116"/>
  <c r="E726" i="116"/>
  <c r="E727" i="116"/>
  <c r="E728" i="116"/>
  <c r="E729" i="116"/>
  <c r="E730" i="116"/>
  <c r="E731" i="116"/>
  <c r="E732" i="116"/>
  <c r="E733" i="116"/>
  <c r="E734" i="116"/>
  <c r="E735" i="116"/>
  <c r="E736" i="116"/>
  <c r="E737" i="116"/>
  <c r="E738" i="116"/>
  <c r="E739" i="116"/>
  <c r="E740" i="116"/>
  <c r="E741" i="116"/>
  <c r="E742" i="116"/>
  <c r="E743" i="116"/>
  <c r="E744" i="116"/>
  <c r="E745" i="116"/>
  <c r="E746" i="116"/>
  <c r="E747" i="116"/>
  <c r="E748" i="116"/>
  <c r="E749" i="116"/>
  <c r="E750" i="116"/>
  <c r="E751" i="116"/>
  <c r="E752" i="116"/>
  <c r="E753" i="116"/>
  <c r="E754" i="116"/>
  <c r="E755" i="116"/>
  <c r="E756" i="116"/>
  <c r="E757" i="116"/>
  <c r="E758" i="116"/>
  <c r="E759" i="116"/>
  <c r="E760" i="116"/>
  <c r="E761" i="116"/>
  <c r="E762" i="116"/>
  <c r="E763" i="116"/>
  <c r="E764" i="116"/>
  <c r="E765" i="116"/>
  <c r="E766" i="116"/>
  <c r="E767" i="116"/>
  <c r="E768" i="116"/>
  <c r="E769" i="116"/>
  <c r="E770" i="116"/>
  <c r="E771" i="116"/>
  <c r="E772" i="116"/>
  <c r="E773" i="116"/>
  <c r="E774" i="116"/>
  <c r="E775" i="116"/>
  <c r="E776" i="116"/>
  <c r="E777" i="116"/>
  <c r="E778" i="116"/>
  <c r="E779" i="116"/>
  <c r="E780" i="116"/>
  <c r="E781" i="116"/>
  <c r="E782" i="116"/>
  <c r="E783" i="116"/>
  <c r="E784" i="116"/>
  <c r="E785" i="116"/>
  <c r="E786" i="116"/>
  <c r="E787" i="116"/>
  <c r="E788" i="116"/>
  <c r="E789" i="116"/>
  <c r="E790" i="116"/>
  <c r="E791" i="116"/>
  <c r="E792" i="116"/>
  <c r="E793" i="116"/>
  <c r="E794" i="116"/>
  <c r="E795" i="116"/>
  <c r="E796" i="116"/>
  <c r="E797" i="116"/>
  <c r="E798" i="116"/>
  <c r="E799" i="116"/>
  <c r="E800" i="116"/>
  <c r="E801" i="116"/>
  <c r="E802" i="116"/>
  <c r="E803" i="116"/>
  <c r="E804" i="116"/>
  <c r="E805" i="116"/>
  <c r="E806" i="116"/>
  <c r="E807" i="116"/>
  <c r="E808" i="116"/>
  <c r="E809" i="116"/>
  <c r="E810" i="116"/>
  <c r="E811" i="116"/>
  <c r="E812" i="116"/>
  <c r="E813" i="116"/>
  <c r="E814" i="116"/>
  <c r="E815" i="116"/>
  <c r="E816" i="116"/>
  <c r="E817" i="116"/>
  <c r="E818" i="116"/>
  <c r="E819" i="116"/>
  <c r="E820" i="116"/>
  <c r="E821" i="116"/>
  <c r="E822" i="116"/>
  <c r="E823" i="116"/>
  <c r="E824" i="116"/>
  <c r="E825" i="116"/>
  <c r="E826" i="116"/>
  <c r="E827" i="116"/>
  <c r="E828" i="116"/>
  <c r="E829" i="116"/>
  <c r="E830" i="116"/>
  <c r="E831" i="116"/>
  <c r="E832" i="116"/>
  <c r="E833" i="116"/>
  <c r="E834" i="116"/>
  <c r="E835" i="116"/>
  <c r="E836" i="116"/>
  <c r="E837" i="116"/>
  <c r="E838" i="116"/>
  <c r="E839" i="116"/>
  <c r="E840" i="116"/>
  <c r="E841" i="116"/>
  <c r="E842" i="116"/>
  <c r="E843" i="116"/>
  <c r="E844" i="116"/>
  <c r="E845" i="116"/>
  <c r="E846" i="116"/>
  <c r="E847" i="116"/>
  <c r="E848" i="116"/>
  <c r="E849" i="116"/>
  <c r="E850" i="116"/>
  <c r="E851" i="116"/>
  <c r="E852" i="116"/>
  <c r="E853" i="116"/>
  <c r="E854" i="116"/>
  <c r="E855" i="116"/>
  <c r="E856" i="116"/>
  <c r="E857" i="116"/>
  <c r="E858" i="116"/>
  <c r="E859" i="116"/>
  <c r="E860" i="116"/>
  <c r="E861" i="116"/>
  <c r="E862" i="116"/>
  <c r="E863" i="116"/>
  <c r="E864" i="116"/>
  <c r="E865" i="116"/>
  <c r="E866" i="116"/>
  <c r="E867" i="116"/>
  <c r="E868" i="116"/>
  <c r="E869" i="116"/>
  <c r="E870" i="116"/>
  <c r="E871" i="116"/>
  <c r="E872" i="116"/>
  <c r="E873" i="116"/>
  <c r="E874" i="116"/>
  <c r="E875" i="116"/>
  <c r="E876" i="116"/>
  <c r="E877" i="116"/>
  <c r="E878" i="116"/>
  <c r="E879" i="116"/>
  <c r="E880" i="116"/>
  <c r="E881" i="116"/>
  <c r="E882" i="116"/>
  <c r="E883" i="116"/>
  <c r="E884" i="116"/>
  <c r="E885" i="116"/>
  <c r="E886" i="116"/>
  <c r="E887" i="116"/>
  <c r="E888" i="116"/>
  <c r="E889" i="116"/>
  <c r="E890" i="116"/>
  <c r="E891" i="116"/>
  <c r="E892" i="116"/>
  <c r="E893" i="116"/>
  <c r="E894" i="116"/>
  <c r="E895" i="116"/>
  <c r="E896" i="116"/>
  <c r="E897" i="116"/>
  <c r="E898" i="116"/>
  <c r="E899" i="116"/>
  <c r="E900" i="116"/>
  <c r="E901" i="116"/>
  <c r="E902" i="116"/>
  <c r="E903" i="116"/>
  <c r="E904" i="116"/>
  <c r="E905" i="116"/>
  <c r="E906" i="116"/>
  <c r="E907" i="116"/>
  <c r="E908" i="116"/>
  <c r="E909" i="116"/>
  <c r="E910" i="116"/>
  <c r="E911" i="116"/>
  <c r="E912" i="116"/>
  <c r="E913" i="116"/>
  <c r="E914" i="116"/>
  <c r="E915" i="116"/>
  <c r="E916" i="116"/>
  <c r="E917" i="116"/>
  <c r="E918" i="116"/>
  <c r="E919" i="116"/>
  <c r="E920" i="116"/>
  <c r="E921" i="116"/>
  <c r="E922" i="116"/>
  <c r="E923" i="116"/>
  <c r="E924" i="116"/>
  <c r="E925" i="116"/>
  <c r="E926" i="116"/>
  <c r="E927" i="116"/>
  <c r="E928" i="116"/>
  <c r="E929" i="116"/>
  <c r="E930" i="116"/>
  <c r="E931" i="116"/>
  <c r="E932" i="116"/>
  <c r="E933" i="116"/>
  <c r="E934" i="116"/>
  <c r="E935" i="116"/>
  <c r="E936" i="116"/>
  <c r="E937" i="116"/>
  <c r="E938" i="116"/>
  <c r="E939" i="116"/>
  <c r="E940" i="116"/>
  <c r="E941" i="116"/>
  <c r="E942" i="116"/>
  <c r="E943" i="116"/>
  <c r="E944" i="116"/>
  <c r="E945" i="116"/>
  <c r="E946" i="116"/>
  <c r="E947" i="116"/>
  <c r="E948" i="116"/>
  <c r="E949" i="116"/>
  <c r="E950" i="116"/>
  <c r="E951" i="116"/>
  <c r="E952" i="116"/>
  <c r="E953" i="116"/>
  <c r="E954" i="116"/>
  <c r="E955" i="116"/>
  <c r="E956" i="116"/>
  <c r="E957" i="116"/>
  <c r="E958" i="116"/>
  <c r="E959" i="116"/>
  <c r="E960" i="116"/>
  <c r="E961" i="116"/>
  <c r="E962" i="116"/>
  <c r="E963" i="116"/>
  <c r="E964" i="116"/>
  <c r="E965" i="116"/>
  <c r="E966" i="116"/>
  <c r="E967" i="116"/>
  <c r="E968" i="116"/>
  <c r="E969" i="116"/>
  <c r="E970" i="116"/>
  <c r="E971" i="116"/>
  <c r="E972" i="116"/>
  <c r="E973" i="116"/>
  <c r="E974" i="116"/>
  <c r="E975" i="116"/>
  <c r="E976" i="116"/>
  <c r="E977" i="116"/>
  <c r="E978" i="116"/>
  <c r="E979" i="116"/>
  <c r="E980" i="116"/>
  <c r="E981" i="116"/>
  <c r="E982" i="116"/>
  <c r="E983" i="116"/>
  <c r="E984" i="116"/>
  <c r="E985" i="116"/>
  <c r="E986" i="116"/>
  <c r="E987" i="116"/>
  <c r="E988" i="116"/>
  <c r="E989" i="116"/>
  <c r="E990" i="116"/>
  <c r="E991" i="116"/>
  <c r="E992" i="116"/>
  <c r="E993" i="116"/>
  <c r="E994" i="116"/>
  <c r="E995" i="116"/>
  <c r="E996" i="116"/>
  <c r="E997" i="116"/>
  <c r="E998" i="116"/>
  <c r="E999" i="116"/>
  <c r="E1000" i="116"/>
  <c r="E1001" i="116"/>
  <c r="E1002" i="116"/>
  <c r="E1003" i="116"/>
  <c r="E1004" i="116"/>
  <c r="E1005" i="116"/>
  <c r="E1006" i="116"/>
  <c r="E1007" i="116"/>
  <c r="E1008" i="116"/>
  <c r="E1009" i="116"/>
  <c r="E1010" i="116"/>
  <c r="E1011" i="116"/>
  <c r="E1012" i="116"/>
  <c r="E1013" i="116"/>
  <c r="E1014" i="116"/>
  <c r="E1015" i="116"/>
  <c r="E1016" i="116"/>
  <c r="E1017" i="116"/>
  <c r="E1018" i="116"/>
  <c r="E1019" i="116"/>
  <c r="E1020" i="116"/>
  <c r="E1021" i="116"/>
  <c r="E1022" i="116"/>
  <c r="E1023" i="116"/>
  <c r="E1024" i="116"/>
  <c r="E1025" i="116"/>
  <c r="E1026" i="116"/>
  <c r="E1027" i="116"/>
  <c r="E1028" i="116"/>
  <c r="E1029" i="116"/>
  <c r="E1030" i="116"/>
  <c r="E1031" i="116"/>
  <c r="E1032" i="116"/>
  <c r="E1033" i="116"/>
  <c r="E1034" i="116"/>
  <c r="E1035" i="116"/>
  <c r="E1036" i="116"/>
  <c r="E1037" i="116"/>
  <c r="E1038" i="116"/>
  <c r="E1039" i="116"/>
  <c r="E1040" i="116"/>
  <c r="E1041" i="116"/>
  <c r="E1042" i="116"/>
  <c r="E1043" i="116"/>
  <c r="E1044" i="116"/>
  <c r="E1045" i="116"/>
  <c r="E1046" i="116"/>
  <c r="E1047" i="116"/>
  <c r="E1048" i="116"/>
  <c r="E1049" i="116"/>
  <c r="E1050" i="116"/>
  <c r="E1051" i="116"/>
  <c r="E1052" i="116"/>
  <c r="E1053" i="116"/>
  <c r="E1054" i="116"/>
  <c r="E1055" i="116"/>
  <c r="E1056" i="116"/>
  <c r="E1057" i="116"/>
  <c r="E1058" i="116"/>
  <c r="E1059" i="116"/>
  <c r="E1060" i="116"/>
  <c r="E1061" i="116"/>
  <c r="E1062" i="116"/>
  <c r="E1063" i="116"/>
  <c r="E1064" i="116"/>
  <c r="E1065" i="116"/>
  <c r="E1066" i="116"/>
  <c r="E1067" i="116"/>
  <c r="E1068" i="116"/>
  <c r="E1069" i="116"/>
  <c r="E1070" i="116"/>
  <c r="E1071" i="116"/>
  <c r="E1072" i="116"/>
  <c r="E1073" i="116"/>
  <c r="E1074" i="116"/>
  <c r="E1075" i="116"/>
  <c r="E1076" i="116"/>
  <c r="E1077" i="116"/>
  <c r="E1078" i="116"/>
  <c r="E1079" i="116"/>
  <c r="E1080" i="116"/>
  <c r="E1081" i="116"/>
  <c r="E1082" i="116"/>
  <c r="E1083" i="116"/>
  <c r="E1084" i="116"/>
  <c r="E1085" i="116"/>
  <c r="E1086" i="116"/>
  <c r="E1087" i="116"/>
  <c r="E1088" i="116"/>
  <c r="E1089" i="116"/>
  <c r="E1090" i="116"/>
  <c r="E1091" i="116"/>
  <c r="E1092" i="116"/>
  <c r="E1093" i="116"/>
  <c r="E1094" i="116"/>
  <c r="E1095" i="116"/>
  <c r="E1096" i="116"/>
  <c r="E1097" i="116"/>
  <c r="E1098" i="116"/>
  <c r="E1099" i="116"/>
  <c r="E1100" i="116"/>
  <c r="E1101" i="116"/>
  <c r="E1102" i="116"/>
  <c r="E1103" i="116"/>
  <c r="E1104" i="116"/>
  <c r="E1105" i="116"/>
  <c r="E1106" i="116"/>
  <c r="E1107" i="116"/>
  <c r="E1108" i="116"/>
  <c r="E1109" i="116"/>
  <c r="E1110" i="116"/>
  <c r="E1111" i="116"/>
  <c r="E1112" i="116"/>
  <c r="E1113" i="116"/>
  <c r="E1114" i="116"/>
  <c r="E1115" i="116"/>
  <c r="E1116" i="116"/>
  <c r="E1117" i="116"/>
  <c r="E1118" i="116"/>
  <c r="E1119" i="116"/>
  <c r="E1120" i="116"/>
  <c r="E1121" i="116"/>
  <c r="E1122" i="116"/>
  <c r="E1123" i="116"/>
  <c r="E1124" i="116"/>
  <c r="E1125" i="116"/>
  <c r="E1126" i="116"/>
  <c r="E1127" i="116"/>
  <c r="E1128" i="116"/>
  <c r="E1129" i="116"/>
  <c r="E1130" i="116"/>
  <c r="E1131" i="116"/>
  <c r="E1132" i="116"/>
  <c r="E1133" i="116"/>
  <c r="E1134" i="116"/>
  <c r="E1135" i="116"/>
  <c r="E1136" i="116"/>
  <c r="E1137" i="116"/>
  <c r="E1138" i="116"/>
  <c r="E1139" i="116"/>
  <c r="E1140" i="116"/>
  <c r="E1141" i="116"/>
  <c r="E1142" i="116"/>
  <c r="E1143" i="116"/>
  <c r="E1144" i="116"/>
  <c r="E1145" i="116"/>
  <c r="E1146" i="116"/>
  <c r="E1147" i="116"/>
  <c r="E1148" i="116"/>
  <c r="E1149" i="116"/>
  <c r="E1150" i="116"/>
  <c r="E1151" i="116"/>
  <c r="E1152" i="116"/>
  <c r="E1153" i="116"/>
  <c r="E1154" i="116"/>
  <c r="E1155" i="116"/>
  <c r="E1156" i="116"/>
  <c r="E1157" i="116"/>
  <c r="E1158" i="116"/>
  <c r="E1159" i="116"/>
  <c r="E1160" i="116"/>
  <c r="E1161" i="116"/>
  <c r="E1162" i="116"/>
  <c r="E1163" i="116"/>
  <c r="E1164" i="116"/>
  <c r="E1165" i="116"/>
  <c r="E1166" i="116"/>
  <c r="E1167" i="116"/>
  <c r="E1168" i="116"/>
  <c r="E1169" i="116"/>
  <c r="E1170" i="116"/>
  <c r="E1171" i="116"/>
  <c r="E1172" i="116"/>
  <c r="E1173" i="116"/>
  <c r="E1174" i="116"/>
  <c r="E1175" i="116"/>
  <c r="E1176" i="116"/>
  <c r="E1177" i="116"/>
  <c r="E1178" i="116"/>
  <c r="E1179" i="116"/>
  <c r="E1180" i="116"/>
  <c r="E1181" i="116"/>
  <c r="E1182" i="116"/>
  <c r="E1183" i="116"/>
  <c r="E1184" i="116"/>
  <c r="E1185" i="116"/>
  <c r="E1186" i="116"/>
  <c r="E1187" i="116"/>
  <c r="E1188" i="116"/>
  <c r="E1189" i="116"/>
  <c r="E1190" i="116"/>
  <c r="E1191" i="116"/>
  <c r="E1192" i="116"/>
  <c r="E1193" i="116"/>
  <c r="E1194" i="116"/>
  <c r="E1195" i="116"/>
  <c r="E1196" i="116"/>
  <c r="E1197" i="116"/>
  <c r="E1198" i="116"/>
  <c r="E1199" i="116"/>
  <c r="E1200" i="116"/>
  <c r="E1201" i="116"/>
  <c r="E1202" i="116"/>
  <c r="E1203" i="116"/>
  <c r="E1204" i="116"/>
  <c r="E1205" i="116"/>
  <c r="E1206" i="116"/>
  <c r="E1207" i="116"/>
  <c r="E1208" i="116"/>
  <c r="E1209" i="116"/>
  <c r="E1210" i="116"/>
  <c r="E1211" i="116"/>
  <c r="E1212" i="116"/>
  <c r="E1213" i="116"/>
  <c r="E1214" i="116"/>
  <c r="E1215" i="116"/>
  <c r="E1216" i="116"/>
  <c r="E1217" i="116"/>
  <c r="E1218" i="116"/>
  <c r="E1219" i="116"/>
  <c r="E1220" i="116"/>
  <c r="E1221" i="116"/>
  <c r="E1222" i="116"/>
  <c r="E1223" i="116"/>
  <c r="E1224" i="116"/>
  <c r="E1225" i="116"/>
  <c r="E1226" i="116"/>
  <c r="E1227" i="116"/>
  <c r="E1228" i="116"/>
  <c r="E1229" i="116"/>
  <c r="E1230" i="116"/>
  <c r="E1231" i="116"/>
  <c r="E1232" i="116"/>
  <c r="E1233" i="116"/>
  <c r="E1234" i="116"/>
  <c r="E1235" i="116"/>
  <c r="E1236" i="116"/>
  <c r="E1237" i="116"/>
  <c r="E1238" i="116"/>
  <c r="E1239" i="116"/>
  <c r="E1240" i="116"/>
  <c r="E1241" i="116"/>
  <c r="E1242" i="116"/>
  <c r="E1243" i="116"/>
  <c r="E1244" i="116"/>
  <c r="E1245" i="116"/>
  <c r="E1246" i="116"/>
  <c r="E1247" i="116"/>
  <c r="E1248" i="116"/>
  <c r="E1249" i="116"/>
  <c r="E1250" i="116"/>
  <c r="E1251" i="116"/>
  <c r="E1252" i="116"/>
  <c r="E1253" i="116"/>
  <c r="E1254" i="116"/>
  <c r="E1255" i="116"/>
  <c r="E1256" i="116"/>
  <c r="E1257" i="116"/>
  <c r="E1258" i="116"/>
  <c r="E1259" i="116"/>
  <c r="E1260" i="116"/>
  <c r="E1261" i="116"/>
  <c r="E1262" i="116"/>
  <c r="E1263" i="116"/>
  <c r="E1264" i="116"/>
  <c r="E1265" i="116"/>
  <c r="E1266" i="116"/>
  <c r="E1267" i="116"/>
  <c r="E1268" i="116"/>
  <c r="E1269" i="116"/>
  <c r="E1270" i="116"/>
  <c r="E1271" i="116"/>
  <c r="E1272" i="116"/>
  <c r="E1273" i="116"/>
  <c r="E1274" i="116"/>
  <c r="E1275" i="116"/>
  <c r="E1276" i="116"/>
  <c r="E1277" i="116"/>
  <c r="E1278" i="116"/>
  <c r="E1279" i="116"/>
  <c r="E1280" i="116"/>
  <c r="E1281" i="116"/>
  <c r="E1282" i="116"/>
  <c r="E1283" i="116"/>
  <c r="E1284" i="116"/>
  <c r="E1285" i="116"/>
  <c r="E1286" i="116"/>
  <c r="E1287" i="116"/>
  <c r="E1288" i="116"/>
  <c r="E1289" i="116"/>
  <c r="E1290" i="116"/>
  <c r="E1291" i="116"/>
  <c r="E1292" i="116"/>
  <c r="E1293" i="116"/>
  <c r="E1294" i="116"/>
  <c r="E1295" i="116"/>
  <c r="E1296" i="116"/>
  <c r="E1297" i="116"/>
  <c r="E1298" i="116"/>
  <c r="E1299" i="116"/>
  <c r="E1300" i="116"/>
  <c r="E1301" i="116"/>
  <c r="E1302" i="116"/>
  <c r="E1303" i="116"/>
  <c r="E1304" i="116"/>
  <c r="E1305" i="116"/>
  <c r="E1306" i="116"/>
  <c r="E1307" i="116"/>
  <c r="E1308" i="116"/>
  <c r="E1309" i="116"/>
  <c r="E1310" i="116"/>
  <c r="E1311" i="116"/>
  <c r="E1312" i="116"/>
  <c r="E1313" i="116"/>
  <c r="E1314" i="116"/>
  <c r="E1315" i="116"/>
  <c r="E1316" i="116"/>
  <c r="E1317" i="116"/>
  <c r="E1318" i="116"/>
  <c r="E1319" i="116"/>
  <c r="E1320" i="116"/>
  <c r="E1321" i="116"/>
  <c r="E1322" i="116"/>
  <c r="E1323" i="116"/>
  <c r="E1324" i="116"/>
  <c r="E1325" i="116"/>
  <c r="E1326" i="116"/>
  <c r="E1327" i="116"/>
  <c r="E1328" i="116"/>
  <c r="E1329" i="116"/>
  <c r="E1330" i="116"/>
  <c r="E1331" i="116"/>
  <c r="E1332" i="116"/>
  <c r="E1333" i="116"/>
  <c r="E1334" i="116"/>
  <c r="E1335" i="116"/>
  <c r="E1336" i="116"/>
  <c r="E1337" i="116"/>
  <c r="E1338" i="116"/>
  <c r="E1339" i="116"/>
  <c r="E1340" i="116"/>
  <c r="E1341" i="116"/>
  <c r="E1342" i="116"/>
  <c r="E1343" i="116"/>
  <c r="E1344" i="116"/>
  <c r="E1345" i="116"/>
  <c r="E1346" i="116"/>
  <c r="E1347" i="116"/>
  <c r="E1348" i="116"/>
  <c r="E1349" i="116"/>
  <c r="E1350" i="116"/>
  <c r="E1351" i="116"/>
  <c r="E1352" i="116"/>
  <c r="E1353" i="116"/>
  <c r="E1354" i="116"/>
  <c r="E1355" i="116"/>
  <c r="E1356" i="116"/>
  <c r="E1357" i="116"/>
  <c r="E1358" i="116"/>
  <c r="E1359" i="116"/>
  <c r="E1360" i="116"/>
  <c r="E1361" i="116"/>
  <c r="E1362" i="116"/>
  <c r="E1363" i="116"/>
  <c r="E1364" i="116"/>
  <c r="E1365" i="116"/>
  <c r="E1366" i="116"/>
  <c r="E1367" i="116"/>
  <c r="E1368" i="116"/>
  <c r="E1369" i="116"/>
  <c r="E1370" i="116"/>
  <c r="E1371" i="116"/>
  <c r="E1372" i="116"/>
  <c r="E1373" i="116"/>
  <c r="E1374" i="116"/>
  <c r="E1375" i="116"/>
  <c r="E1376" i="116"/>
  <c r="E1377" i="116"/>
  <c r="E1378" i="116"/>
  <c r="E1379" i="116"/>
  <c r="E1380" i="116"/>
  <c r="E1381" i="116"/>
  <c r="E1382" i="116"/>
  <c r="E1383" i="116"/>
  <c r="E1384" i="116"/>
  <c r="E1385" i="116"/>
  <c r="E1386" i="116"/>
  <c r="E1387" i="116"/>
  <c r="E1388" i="116"/>
  <c r="E1389" i="116"/>
  <c r="E1390" i="116"/>
  <c r="E1391" i="116"/>
  <c r="E1392" i="116"/>
  <c r="E1393" i="116"/>
  <c r="E1394" i="116"/>
  <c r="E1395" i="116"/>
  <c r="E1396" i="116"/>
  <c r="E1397" i="116"/>
  <c r="E1398" i="116"/>
  <c r="E1399" i="116"/>
  <c r="E1400" i="116"/>
  <c r="E1401" i="116"/>
  <c r="E1402" i="116"/>
  <c r="E1403" i="116"/>
  <c r="E1404" i="116"/>
  <c r="E1405" i="116"/>
  <c r="E1406" i="116"/>
  <c r="E1407" i="116"/>
  <c r="E1408" i="116"/>
  <c r="E1409" i="116"/>
  <c r="E1410" i="116"/>
  <c r="E1411" i="116"/>
  <c r="E1412" i="116"/>
  <c r="E1413" i="116"/>
  <c r="E1414" i="116"/>
  <c r="E1415" i="116"/>
  <c r="E1416" i="116"/>
  <c r="E1417" i="116"/>
  <c r="E1418" i="116"/>
  <c r="E1419" i="116"/>
  <c r="E1420" i="116"/>
  <c r="E1421" i="116"/>
  <c r="E1422" i="116"/>
  <c r="E1423" i="116"/>
  <c r="E1424" i="116"/>
  <c r="E1425" i="116"/>
  <c r="E1426" i="116"/>
  <c r="E1427" i="116"/>
  <c r="E1428" i="116"/>
  <c r="E1429" i="116"/>
  <c r="E1430" i="116"/>
  <c r="E1431" i="116"/>
  <c r="E1432" i="116"/>
  <c r="E1433" i="116"/>
  <c r="E1434" i="116"/>
  <c r="E1435" i="116"/>
  <c r="E1436" i="116"/>
  <c r="E1437" i="116"/>
  <c r="E1438" i="116"/>
  <c r="E1439" i="116"/>
  <c r="E1440" i="116"/>
  <c r="E1441" i="116"/>
  <c r="E1442" i="116"/>
  <c r="E1443" i="116"/>
  <c r="E1444" i="116"/>
  <c r="E1445" i="116"/>
  <c r="E1446" i="116"/>
  <c r="E1447" i="116"/>
  <c r="E1448" i="116"/>
  <c r="E1449" i="116"/>
  <c r="E1450" i="116"/>
  <c r="E1451" i="116"/>
  <c r="E1452" i="116"/>
  <c r="E1453" i="116"/>
  <c r="E1454" i="116"/>
  <c r="E1455" i="116"/>
  <c r="E1456" i="116"/>
  <c r="E1457" i="116"/>
  <c r="E1458" i="116"/>
  <c r="E1459" i="116"/>
  <c r="E1460" i="116"/>
  <c r="E1461" i="116"/>
  <c r="E1462" i="116"/>
  <c r="E1463" i="116"/>
  <c r="E1464" i="116"/>
  <c r="E1465" i="116"/>
  <c r="E1466" i="116"/>
  <c r="E1467" i="116"/>
  <c r="E1468" i="116"/>
  <c r="E1469" i="116"/>
  <c r="E1470" i="116"/>
  <c r="E1471" i="116"/>
  <c r="E1472" i="116"/>
  <c r="E1473" i="116"/>
  <c r="E1474" i="116"/>
  <c r="E1475" i="116"/>
  <c r="E1476" i="116"/>
  <c r="E1477" i="116"/>
  <c r="E1478" i="116"/>
  <c r="E1479" i="116"/>
  <c r="E1480" i="116"/>
  <c r="E1481" i="116"/>
  <c r="E1482" i="116"/>
  <c r="E1483" i="116"/>
  <c r="E1484" i="116"/>
  <c r="E1485" i="116"/>
  <c r="E1486" i="116"/>
  <c r="E1487" i="116"/>
  <c r="E1488" i="116"/>
  <c r="E1489" i="116"/>
  <c r="E1490" i="116"/>
  <c r="E1491" i="116"/>
  <c r="E1492" i="116"/>
  <c r="E1493" i="116"/>
  <c r="E1494" i="116"/>
  <c r="E1495" i="116"/>
  <c r="E1496" i="116"/>
  <c r="E1497" i="116"/>
  <c r="E1498" i="116"/>
  <c r="E1499" i="116"/>
  <c r="E1500" i="116"/>
  <c r="E1501" i="116"/>
  <c r="E1502" i="116"/>
  <c r="E1503" i="116"/>
  <c r="E1504" i="116"/>
  <c r="E1505" i="116"/>
  <c r="E1506" i="116"/>
  <c r="E1507" i="116"/>
  <c r="E1508" i="116"/>
  <c r="E1509" i="116"/>
  <c r="E1510" i="116"/>
  <c r="E1511" i="116"/>
  <c r="E1512" i="116"/>
  <c r="E1513" i="116"/>
  <c r="E1514" i="116"/>
  <c r="E1515" i="116"/>
  <c r="E1516" i="116"/>
  <c r="E1517" i="116"/>
  <c r="E1518" i="116"/>
  <c r="E1519" i="116"/>
  <c r="E1520" i="116"/>
  <c r="E1521" i="116"/>
  <c r="E1522" i="116"/>
  <c r="E1523" i="116"/>
  <c r="E1524" i="116"/>
  <c r="E1525" i="116"/>
  <c r="E1526" i="116"/>
  <c r="E1527" i="116"/>
  <c r="E1528" i="116"/>
  <c r="E1529" i="116"/>
  <c r="E1530" i="116"/>
  <c r="E1531" i="116"/>
  <c r="E1532" i="116"/>
  <c r="E1533" i="116"/>
  <c r="E1534" i="116"/>
  <c r="E1535" i="116"/>
  <c r="E1536" i="116"/>
  <c r="E1537" i="116"/>
  <c r="E1538" i="116"/>
  <c r="E1539" i="116"/>
  <c r="E1540" i="116"/>
  <c r="E1541" i="116"/>
  <c r="E1542" i="116"/>
  <c r="E1543" i="116"/>
  <c r="E1544" i="116"/>
  <c r="E1545" i="116"/>
  <c r="E1546" i="116"/>
  <c r="E1547" i="116"/>
  <c r="E1548" i="116"/>
  <c r="E1549" i="116"/>
  <c r="E1550" i="116"/>
  <c r="E1551" i="116"/>
  <c r="E1552" i="116"/>
  <c r="E1553" i="116"/>
  <c r="E1554" i="116"/>
  <c r="E1555" i="116"/>
  <c r="E1556" i="116"/>
  <c r="E1557" i="116"/>
  <c r="E1558" i="116"/>
  <c r="E1559" i="116"/>
  <c r="E1560" i="116"/>
  <c r="E1561" i="116"/>
  <c r="E1562" i="116"/>
  <c r="E1563" i="116"/>
  <c r="E1564" i="116"/>
  <c r="E1565" i="116"/>
  <c r="E1566" i="116"/>
  <c r="E1567" i="116"/>
  <c r="E1568" i="116"/>
  <c r="E1569" i="116"/>
  <c r="E1570" i="116"/>
  <c r="E1571" i="116"/>
  <c r="E1572" i="116"/>
  <c r="E1573" i="116"/>
  <c r="E1574" i="116"/>
  <c r="E1575" i="116"/>
  <c r="E1576" i="116"/>
  <c r="E1577" i="116"/>
  <c r="E1578" i="116"/>
  <c r="E1579" i="116"/>
  <c r="E1580" i="116"/>
  <c r="E1581" i="116"/>
  <c r="E1582" i="116"/>
  <c r="E1583" i="116"/>
  <c r="E1584" i="116"/>
  <c r="E1585" i="116"/>
  <c r="E1586" i="116"/>
  <c r="E1587" i="116"/>
  <c r="E1588" i="116"/>
  <c r="E1589" i="116"/>
  <c r="E1590" i="116"/>
  <c r="E1591" i="116"/>
  <c r="E1592" i="116"/>
  <c r="E1593" i="116"/>
  <c r="E1594" i="116"/>
  <c r="E1595" i="116"/>
  <c r="E1596" i="116"/>
  <c r="E1597" i="116"/>
  <c r="E1598" i="116"/>
  <c r="E1599" i="116"/>
  <c r="E1600" i="116"/>
  <c r="E1601" i="116"/>
  <c r="E1602" i="116"/>
  <c r="E1603" i="116"/>
  <c r="E1604" i="116"/>
  <c r="E1605" i="116"/>
  <c r="E1606" i="116"/>
  <c r="E1607" i="116"/>
  <c r="E1608" i="116"/>
  <c r="E1609" i="116"/>
  <c r="E1610" i="116"/>
  <c r="E1611" i="116"/>
  <c r="E1612" i="116"/>
  <c r="E1613" i="116"/>
  <c r="E1614" i="116"/>
  <c r="E1615" i="116"/>
  <c r="E1616" i="116"/>
  <c r="E1617" i="116"/>
  <c r="E1618" i="116"/>
  <c r="E1619" i="116"/>
  <c r="E1620" i="116"/>
  <c r="E1621" i="116"/>
  <c r="E1622" i="116"/>
  <c r="E1623" i="116"/>
  <c r="E1624" i="116"/>
  <c r="E1625" i="116"/>
  <c r="E1626" i="116"/>
  <c r="E1627" i="116"/>
  <c r="E1628" i="116"/>
  <c r="E1629" i="116"/>
  <c r="E1630" i="116"/>
  <c r="E1631" i="116"/>
  <c r="E1632" i="116"/>
  <c r="E1633" i="116"/>
  <c r="E1634" i="116"/>
  <c r="E1635" i="116"/>
  <c r="E1636" i="116"/>
  <c r="E1637" i="116"/>
  <c r="E1638" i="116"/>
  <c r="E1639" i="116"/>
  <c r="E1640" i="116"/>
  <c r="E1641" i="116"/>
  <c r="E1642" i="116"/>
  <c r="E1643" i="116"/>
  <c r="E1644" i="116"/>
  <c r="E1645" i="116"/>
  <c r="E1646" i="116"/>
  <c r="E1647" i="116"/>
  <c r="E1648" i="116"/>
  <c r="E1649" i="116"/>
  <c r="E1650" i="116"/>
  <c r="E1651" i="116"/>
  <c r="E1652" i="116"/>
  <c r="E1653" i="116"/>
  <c r="E1654" i="116"/>
  <c r="E1655" i="116"/>
  <c r="E1656" i="116"/>
  <c r="E1657" i="116"/>
  <c r="E1658" i="116"/>
  <c r="E1659" i="116"/>
  <c r="E1660" i="116"/>
  <c r="E1661" i="116"/>
  <c r="E1662" i="116"/>
  <c r="E1663" i="116"/>
  <c r="E1664" i="116"/>
  <c r="E1665" i="116"/>
  <c r="E1666" i="116"/>
  <c r="E1667" i="116"/>
  <c r="E1668" i="116"/>
  <c r="E1669" i="116"/>
  <c r="E1670" i="116"/>
  <c r="E1671" i="116"/>
  <c r="E1672" i="116"/>
  <c r="E1673" i="116"/>
  <c r="E1674" i="116"/>
  <c r="E1675" i="116"/>
  <c r="E1676" i="116"/>
  <c r="E1677" i="116"/>
  <c r="E1678" i="116"/>
  <c r="E1679" i="116"/>
  <c r="E1680" i="116"/>
  <c r="E1681" i="116"/>
  <c r="E1682" i="116"/>
  <c r="E1683" i="116"/>
  <c r="E1684" i="116"/>
  <c r="E1685" i="116"/>
  <c r="E1686" i="116"/>
  <c r="E1687" i="116"/>
  <c r="E1688" i="116"/>
  <c r="E1689" i="116"/>
  <c r="E1690" i="116"/>
  <c r="E1691" i="116"/>
  <c r="E1692" i="116"/>
  <c r="E1693" i="116"/>
  <c r="E1694" i="116"/>
  <c r="E1695" i="116"/>
  <c r="E1696" i="116"/>
  <c r="E1697" i="116"/>
  <c r="E1698" i="116"/>
  <c r="E1699" i="116"/>
  <c r="E1700" i="116"/>
  <c r="E1701" i="116"/>
  <c r="E1702" i="116"/>
  <c r="E1703" i="116"/>
  <c r="E1704" i="116"/>
  <c r="E1705" i="116"/>
  <c r="E1706" i="116"/>
  <c r="E1707" i="116"/>
  <c r="E1708" i="116"/>
  <c r="E1709" i="116"/>
  <c r="E1710" i="116"/>
  <c r="E1711" i="116"/>
  <c r="E1712" i="116"/>
  <c r="E1713" i="116"/>
  <c r="E1714" i="116"/>
  <c r="E1715" i="116"/>
  <c r="E1716" i="116"/>
  <c r="E1717" i="116"/>
  <c r="E1718" i="116"/>
  <c r="E1719" i="116"/>
  <c r="E1720" i="116"/>
  <c r="E1721" i="116"/>
  <c r="E1722" i="116"/>
  <c r="E1723" i="116"/>
  <c r="E1724" i="116"/>
  <c r="E1725" i="116"/>
  <c r="E1726" i="116"/>
  <c r="E1727" i="116"/>
  <c r="E1728" i="116"/>
  <c r="E1729" i="116"/>
  <c r="E1730" i="116"/>
  <c r="E1731" i="116"/>
  <c r="E1732" i="116"/>
  <c r="E1733" i="116"/>
  <c r="E1734" i="116"/>
  <c r="E1735" i="116"/>
  <c r="E1736" i="116"/>
  <c r="E1737" i="116"/>
  <c r="E1738" i="116"/>
  <c r="E1739" i="116"/>
  <c r="E1740" i="116"/>
  <c r="E1741" i="116"/>
  <c r="E1742" i="116"/>
  <c r="E1743" i="116"/>
  <c r="E1744" i="116"/>
  <c r="E1745" i="116"/>
  <c r="E1746" i="116"/>
  <c r="E1747" i="116"/>
  <c r="E1748" i="116"/>
  <c r="E1749" i="116"/>
  <c r="E1750" i="116"/>
  <c r="E1751" i="116"/>
  <c r="E1752" i="116"/>
  <c r="E1753" i="116"/>
  <c r="E1754" i="116"/>
  <c r="E1755" i="116"/>
  <c r="E1756" i="116"/>
  <c r="E1757" i="116"/>
  <c r="E1758" i="116"/>
  <c r="E1759" i="116"/>
  <c r="E1760" i="116"/>
  <c r="E1761" i="116"/>
  <c r="E1762" i="116"/>
  <c r="E1763" i="116"/>
  <c r="E1764" i="116"/>
  <c r="E1765" i="116"/>
  <c r="E1766" i="116"/>
  <c r="E1767" i="116"/>
  <c r="E1768" i="116"/>
  <c r="E1769" i="116"/>
  <c r="E1770" i="116"/>
  <c r="E1771" i="116"/>
  <c r="E1772" i="116"/>
  <c r="E1773" i="116"/>
  <c r="E1774" i="116"/>
  <c r="E1775" i="116"/>
  <c r="E1776" i="116"/>
  <c r="E1777" i="116"/>
  <c r="E1778" i="116"/>
  <c r="E1779" i="116"/>
  <c r="E1780" i="116"/>
  <c r="E1781" i="116"/>
  <c r="E1782" i="116"/>
  <c r="E1783" i="116"/>
  <c r="E1784" i="116"/>
  <c r="E1785" i="116"/>
  <c r="E1786" i="116"/>
  <c r="E1787" i="116"/>
  <c r="E1788" i="116"/>
  <c r="E1789" i="116"/>
  <c r="E1790" i="116"/>
  <c r="E1791" i="116"/>
  <c r="E1792" i="116"/>
  <c r="E1793" i="116"/>
  <c r="E1794" i="116"/>
  <c r="E1795" i="116"/>
  <c r="E1796" i="116"/>
  <c r="E1797" i="116"/>
  <c r="E1798" i="116"/>
  <c r="E1799" i="116"/>
  <c r="E1800" i="116"/>
  <c r="E1801" i="116"/>
  <c r="E1802" i="116"/>
  <c r="E1803" i="116"/>
  <c r="E1804" i="116"/>
  <c r="E1805" i="116"/>
  <c r="E1806" i="116"/>
  <c r="E1807" i="116"/>
  <c r="E1808" i="116"/>
  <c r="E1809" i="116"/>
  <c r="E1810" i="116"/>
  <c r="E1811" i="116"/>
  <c r="E1812" i="116"/>
  <c r="E1813" i="116"/>
  <c r="E1814" i="116"/>
  <c r="E1815" i="116"/>
  <c r="E1816" i="116"/>
  <c r="E1817" i="116"/>
  <c r="E1818" i="116"/>
  <c r="E1819" i="116"/>
  <c r="E1820" i="116"/>
  <c r="E1821" i="116"/>
  <c r="E1822" i="116"/>
  <c r="E1823" i="116"/>
  <c r="E1824" i="116"/>
  <c r="E1825" i="116"/>
  <c r="E1826" i="116"/>
  <c r="E1827" i="116"/>
  <c r="E1828" i="116"/>
  <c r="E1829" i="116"/>
  <c r="E1830" i="116"/>
  <c r="E1831" i="116"/>
  <c r="E1832" i="116"/>
  <c r="E1833" i="116"/>
  <c r="E1834" i="116"/>
  <c r="E1835" i="116"/>
  <c r="E1836" i="116"/>
  <c r="E1837" i="116"/>
  <c r="E1838" i="116"/>
  <c r="E1839" i="116"/>
  <c r="E1840" i="116"/>
  <c r="E1841" i="116"/>
  <c r="E1842" i="116"/>
  <c r="E1843" i="116"/>
  <c r="E1844" i="116"/>
  <c r="E1845" i="116"/>
  <c r="E1846" i="116"/>
  <c r="E1847" i="116"/>
  <c r="E1848" i="116"/>
  <c r="E1849" i="116"/>
  <c r="E1850" i="116"/>
  <c r="E1851" i="116"/>
  <c r="E1852" i="116"/>
  <c r="E1853" i="116"/>
  <c r="E1854" i="116"/>
  <c r="E1855" i="116"/>
  <c r="E1856" i="116"/>
  <c r="E1857" i="116"/>
  <c r="E1858" i="116"/>
  <c r="E1859" i="116"/>
  <c r="E1860" i="116"/>
  <c r="E1861" i="116"/>
  <c r="E1862" i="116"/>
  <c r="E1863" i="116"/>
  <c r="E1864" i="116"/>
  <c r="E1865" i="116"/>
  <c r="E1866" i="116"/>
  <c r="E1867" i="116"/>
  <c r="E1868" i="116"/>
  <c r="E1869" i="116"/>
  <c r="E1870" i="116"/>
  <c r="E1871" i="116"/>
  <c r="E1872" i="116"/>
  <c r="E1873" i="116"/>
  <c r="E1874" i="116"/>
  <c r="E1875" i="116"/>
  <c r="E1876" i="116"/>
  <c r="E1877" i="116"/>
  <c r="E1878" i="116"/>
  <c r="E1879" i="116"/>
  <c r="E1880" i="116"/>
  <c r="E1881" i="116"/>
  <c r="E1882" i="116"/>
  <c r="E1883" i="116"/>
  <c r="E1884" i="116"/>
  <c r="E1885" i="116"/>
  <c r="E1886" i="116"/>
  <c r="E1887" i="116"/>
  <c r="E1888" i="116"/>
  <c r="E1889" i="116"/>
  <c r="E1890" i="116"/>
  <c r="E1891" i="116"/>
  <c r="E1892" i="116"/>
  <c r="E1893" i="116"/>
  <c r="E1894" i="116"/>
  <c r="E1895" i="116"/>
  <c r="E1896" i="116"/>
  <c r="E1897" i="116"/>
  <c r="E1898" i="116"/>
  <c r="E1899" i="116"/>
  <c r="E1900" i="116"/>
  <c r="E1901" i="116"/>
  <c r="E1902" i="116"/>
  <c r="E1903" i="116"/>
  <c r="E1904" i="116"/>
  <c r="E1905" i="116"/>
  <c r="E1906" i="116"/>
  <c r="E1907" i="116"/>
  <c r="E1908" i="116"/>
  <c r="E1909" i="116"/>
  <c r="E1910" i="116"/>
  <c r="E1911" i="116"/>
  <c r="E1912" i="116"/>
  <c r="E1913" i="116"/>
  <c r="E1914" i="116"/>
  <c r="E1915" i="116"/>
  <c r="E1916" i="116"/>
  <c r="E1917" i="116"/>
  <c r="E1918" i="116"/>
  <c r="E1919" i="116"/>
  <c r="E1920" i="116"/>
  <c r="E1921" i="116"/>
  <c r="E1922" i="116"/>
  <c r="E1923" i="116"/>
  <c r="E1924" i="116"/>
  <c r="E1925" i="116"/>
  <c r="E1926" i="116"/>
  <c r="E1927" i="116"/>
  <c r="E1928" i="116"/>
  <c r="E1929" i="116"/>
  <c r="E1930" i="116"/>
  <c r="E1931" i="116"/>
  <c r="E1932" i="116"/>
  <c r="E1933" i="116"/>
  <c r="E1934" i="116"/>
  <c r="E1935" i="116"/>
  <c r="E1936" i="116"/>
  <c r="E1937" i="116"/>
  <c r="E1938" i="116"/>
  <c r="E1939" i="116"/>
  <c r="E1940" i="116"/>
  <c r="E1941" i="116"/>
  <c r="E1942" i="116"/>
  <c r="E1943" i="116"/>
  <c r="E1944" i="116"/>
  <c r="E1945" i="116"/>
  <c r="E1946" i="116"/>
  <c r="E1947" i="116"/>
  <c r="E1948" i="116"/>
  <c r="E1949" i="116"/>
  <c r="E1950" i="116"/>
  <c r="E1951" i="116"/>
  <c r="E1952" i="116"/>
  <c r="E1953" i="116"/>
  <c r="E1954" i="116"/>
  <c r="E1955" i="116"/>
  <c r="E1956" i="116"/>
  <c r="E1957" i="116"/>
  <c r="E1958" i="116"/>
  <c r="E1959" i="116"/>
  <c r="E1960" i="116"/>
  <c r="E1961" i="116"/>
  <c r="E1962" i="116"/>
  <c r="E1963" i="116"/>
  <c r="E1964" i="116"/>
  <c r="E1965" i="116"/>
  <c r="E1966" i="116"/>
  <c r="E1967" i="116"/>
  <c r="E1968" i="116"/>
  <c r="E1969" i="116"/>
  <c r="E1970" i="116"/>
  <c r="E1971" i="116"/>
  <c r="E1972" i="116"/>
  <c r="E1973" i="116"/>
  <c r="E1974" i="116"/>
  <c r="E1975" i="116"/>
  <c r="E1976" i="116"/>
  <c r="E1977" i="116"/>
  <c r="E1978" i="116"/>
  <c r="E1979" i="116"/>
  <c r="E1980" i="116"/>
  <c r="E1981" i="116"/>
  <c r="E1982" i="116"/>
  <c r="E1983" i="116"/>
  <c r="E1984" i="116"/>
  <c r="E1985" i="116"/>
  <c r="E1986" i="116"/>
  <c r="E1987" i="116"/>
  <c r="E1988" i="116"/>
  <c r="E1989" i="116"/>
  <c r="E1990" i="116"/>
  <c r="E1991" i="116"/>
  <c r="E1992" i="116"/>
  <c r="E1993" i="116"/>
  <c r="E1994" i="116"/>
  <c r="E1995" i="116"/>
  <c r="E1996" i="116"/>
  <c r="E1997" i="116"/>
  <c r="E1998" i="116"/>
  <c r="E1999" i="116"/>
  <c r="E2000" i="116"/>
  <c r="E2001" i="116"/>
  <c r="E2002" i="116"/>
  <c r="E2003" i="116"/>
  <c r="E2004" i="116"/>
  <c r="E2005" i="116"/>
  <c r="E2006" i="116"/>
  <c r="E2007" i="116"/>
  <c r="E2008" i="116"/>
  <c r="E2009" i="116"/>
  <c r="E2010" i="116"/>
  <c r="E2011" i="116"/>
  <c r="E2012" i="116"/>
  <c r="E2013" i="116"/>
  <c r="E2014" i="116"/>
  <c r="E2015" i="116"/>
  <c r="E2016" i="116"/>
  <c r="E2017" i="116"/>
  <c r="E2018" i="116"/>
  <c r="E2019" i="116"/>
  <c r="E2020" i="116"/>
  <c r="E2021" i="116"/>
  <c r="E2022" i="116"/>
  <c r="E2023" i="116"/>
  <c r="E2024" i="116"/>
  <c r="E2025" i="116"/>
  <c r="E2026" i="116"/>
  <c r="E2027" i="116"/>
  <c r="E2028" i="116"/>
  <c r="E2029" i="116"/>
  <c r="E2030" i="116"/>
  <c r="E2031" i="116"/>
  <c r="E2032" i="116"/>
  <c r="E2033" i="116"/>
  <c r="E2034" i="116"/>
  <c r="E2035" i="116"/>
  <c r="E2036" i="116"/>
  <c r="E2037" i="116"/>
  <c r="E2038" i="116"/>
  <c r="E2039" i="116"/>
  <c r="E2040" i="116"/>
  <c r="E2041" i="116"/>
  <c r="E2042" i="116"/>
  <c r="E2043" i="116"/>
  <c r="E2044" i="116"/>
  <c r="E2045" i="116"/>
  <c r="E2046" i="116"/>
  <c r="E2047" i="116"/>
  <c r="E2048" i="116"/>
  <c r="E2049" i="116"/>
  <c r="E2050" i="116"/>
  <c r="E2051" i="116"/>
  <c r="E2052" i="116"/>
  <c r="E2053" i="116"/>
  <c r="E2054" i="116"/>
  <c r="E2055" i="116"/>
  <c r="E2056" i="116"/>
  <c r="E2057" i="116"/>
  <c r="E2058" i="116"/>
  <c r="E2059" i="116"/>
  <c r="E2060" i="116"/>
  <c r="E2061" i="116"/>
  <c r="E2062" i="116"/>
  <c r="E2063" i="116"/>
  <c r="E2064" i="116"/>
  <c r="E2065" i="116"/>
  <c r="E2066" i="116"/>
  <c r="E2067" i="116"/>
  <c r="E2068" i="116"/>
  <c r="E2069" i="116"/>
  <c r="E2070" i="116"/>
  <c r="E2071" i="116"/>
  <c r="E2072" i="116"/>
  <c r="E2073" i="116"/>
  <c r="E2074" i="116"/>
  <c r="E2075" i="116"/>
  <c r="E2076" i="116"/>
  <c r="E2077" i="116"/>
  <c r="E2078" i="116"/>
  <c r="E2079" i="116"/>
  <c r="E2080" i="116"/>
  <c r="E2081" i="116"/>
  <c r="E2082" i="116"/>
  <c r="E2083" i="116"/>
  <c r="E2084" i="116"/>
  <c r="E2085" i="116"/>
  <c r="E2086" i="116"/>
  <c r="E2087" i="116"/>
  <c r="E2088" i="116"/>
  <c r="E2089" i="116"/>
  <c r="E2090" i="116"/>
  <c r="E2091" i="116"/>
  <c r="E2092" i="116"/>
  <c r="E2093" i="116"/>
  <c r="E2094" i="116"/>
  <c r="E2095" i="116"/>
  <c r="E2096" i="116"/>
  <c r="E2097" i="116"/>
  <c r="E2098" i="116"/>
  <c r="E2099" i="116"/>
  <c r="E2100" i="116"/>
  <c r="E2101" i="116"/>
  <c r="E2102" i="116"/>
  <c r="E2103" i="116"/>
  <c r="E2104" i="116"/>
  <c r="E2105" i="116"/>
  <c r="E2106" i="116"/>
  <c r="E2107" i="116"/>
  <c r="E2108" i="116"/>
  <c r="E2109" i="116"/>
  <c r="E2110" i="116"/>
  <c r="E2111" i="116"/>
  <c r="E2112" i="116"/>
  <c r="E2113" i="116"/>
  <c r="E2114" i="116"/>
  <c r="E2115" i="116"/>
  <c r="E2116" i="116"/>
  <c r="E2117" i="116"/>
  <c r="E2118" i="116"/>
  <c r="E2119" i="116"/>
  <c r="E2120" i="116"/>
  <c r="E2121" i="116"/>
  <c r="E2122" i="116"/>
  <c r="E2123" i="116"/>
  <c r="E2124" i="116"/>
  <c r="E2125" i="116"/>
  <c r="E2126" i="116"/>
  <c r="E2127" i="116"/>
  <c r="E2128" i="116"/>
  <c r="E2129" i="116"/>
  <c r="E2130" i="116"/>
  <c r="E2131" i="116"/>
  <c r="E2132" i="116"/>
  <c r="E2133" i="116"/>
  <c r="E2134" i="116"/>
  <c r="E2135" i="116"/>
  <c r="E2136" i="116"/>
  <c r="E2137" i="116"/>
  <c r="E2138" i="116"/>
  <c r="E2139" i="116"/>
  <c r="E2140" i="116"/>
  <c r="E2141" i="116"/>
  <c r="E2142" i="116"/>
  <c r="E2143" i="116"/>
  <c r="E2144" i="116"/>
  <c r="E2145" i="116"/>
  <c r="E2146" i="116"/>
  <c r="E2147" i="116"/>
  <c r="E2148" i="116"/>
  <c r="E2149" i="116"/>
  <c r="E2150" i="116"/>
  <c r="E2151" i="116"/>
  <c r="E2152" i="116"/>
  <c r="E2153" i="116"/>
  <c r="E2154" i="116"/>
  <c r="E2155" i="116"/>
  <c r="E2156" i="116"/>
  <c r="E2157" i="116"/>
  <c r="E2158" i="116"/>
  <c r="E2159" i="116"/>
  <c r="E2160" i="116"/>
  <c r="E2161" i="116"/>
  <c r="E2162" i="116"/>
  <c r="E2163" i="116"/>
  <c r="E2164" i="116"/>
  <c r="E2165" i="116"/>
  <c r="E2166" i="116"/>
  <c r="E2167" i="116"/>
  <c r="E2168" i="116"/>
  <c r="E2169" i="116"/>
  <c r="E2170" i="116"/>
  <c r="E2171" i="116"/>
  <c r="E2172" i="116"/>
  <c r="E2173" i="116"/>
  <c r="E2174" i="116"/>
  <c r="E2175" i="116"/>
  <c r="E2176" i="116"/>
  <c r="E2177" i="116"/>
  <c r="E2178" i="116"/>
  <c r="E2179" i="116"/>
  <c r="E2180" i="116"/>
  <c r="E2181" i="116"/>
  <c r="E2182" i="116"/>
  <c r="E2183" i="116"/>
  <c r="E2184" i="116"/>
  <c r="E2185" i="116"/>
  <c r="E2186" i="116"/>
  <c r="E2187" i="116"/>
  <c r="E2188" i="116"/>
  <c r="E2189" i="116"/>
  <c r="E2190" i="116"/>
  <c r="E2191" i="116"/>
  <c r="E2192" i="116"/>
  <c r="E2193" i="116"/>
  <c r="E2194" i="116"/>
  <c r="E2195" i="116"/>
  <c r="E2196" i="116"/>
  <c r="E2197" i="116"/>
  <c r="E2198" i="116"/>
  <c r="E2199" i="116"/>
  <c r="E2200" i="116"/>
  <c r="E2201" i="116"/>
  <c r="E2202" i="116"/>
  <c r="E2203" i="116"/>
  <c r="E2204" i="116"/>
  <c r="E2205" i="116"/>
  <c r="E2206" i="116"/>
  <c r="E2207" i="116"/>
  <c r="E2208" i="116"/>
  <c r="E2209" i="116"/>
  <c r="E2210" i="116"/>
  <c r="E2211" i="116"/>
  <c r="E2212" i="116"/>
  <c r="E2213" i="116"/>
  <c r="E2214" i="116"/>
  <c r="E2215" i="116"/>
  <c r="E2216" i="116"/>
  <c r="E2217" i="116"/>
  <c r="E2218" i="116"/>
  <c r="E2219" i="116"/>
  <c r="E2220" i="116"/>
  <c r="E2221" i="116"/>
  <c r="E2222" i="116"/>
  <c r="E2223" i="116"/>
  <c r="E2224" i="116"/>
  <c r="E2225" i="116"/>
  <c r="E2226" i="116"/>
  <c r="E2227" i="116"/>
  <c r="E2228" i="116"/>
  <c r="E2229" i="116"/>
  <c r="E2230" i="116"/>
  <c r="E2231" i="116"/>
  <c r="E2232" i="116"/>
  <c r="E2233" i="116"/>
  <c r="E2234" i="116"/>
  <c r="E2235" i="116"/>
  <c r="E2236" i="116"/>
  <c r="E2237" i="116"/>
  <c r="E2238" i="116"/>
  <c r="E2239" i="116"/>
  <c r="E2240" i="116"/>
  <c r="E2241" i="116"/>
  <c r="E2242" i="116"/>
  <c r="E2243" i="116"/>
  <c r="E2244" i="116"/>
  <c r="E2245" i="116"/>
  <c r="E2246" i="116"/>
  <c r="E2247" i="116"/>
  <c r="E2248" i="116"/>
  <c r="E2249" i="116"/>
  <c r="E2250" i="116"/>
  <c r="E2251" i="116"/>
  <c r="E2252" i="116"/>
  <c r="E2253" i="116"/>
  <c r="E2254" i="116"/>
  <c r="E2255" i="116"/>
  <c r="E2256" i="116"/>
  <c r="E2257" i="116"/>
  <c r="E2258" i="116"/>
  <c r="E2259" i="116"/>
  <c r="E2260" i="116"/>
  <c r="E2261" i="116"/>
  <c r="E2262" i="116"/>
  <c r="E2263" i="116"/>
  <c r="E2264" i="116"/>
  <c r="E2265" i="116"/>
  <c r="E2266" i="116"/>
  <c r="E2267" i="116"/>
  <c r="E2268" i="116"/>
  <c r="E2269" i="116"/>
  <c r="E2270" i="116"/>
  <c r="E2271" i="116"/>
  <c r="E2272" i="116"/>
  <c r="E2273" i="116"/>
  <c r="E2274" i="116"/>
  <c r="E2275" i="116"/>
  <c r="E2276" i="116"/>
  <c r="E2277" i="116"/>
  <c r="E2278" i="116"/>
  <c r="E2279" i="116"/>
  <c r="E2280" i="116"/>
  <c r="E2281" i="116"/>
  <c r="E2282" i="116"/>
  <c r="E2283" i="116"/>
  <c r="E2284" i="116"/>
  <c r="E2285" i="116"/>
  <c r="E2286" i="116"/>
  <c r="E2287" i="116"/>
  <c r="E2288" i="116"/>
  <c r="E2289" i="116"/>
  <c r="E2290" i="116"/>
  <c r="E2291" i="116"/>
  <c r="E2292" i="116"/>
  <c r="E2293" i="116"/>
  <c r="E2294" i="116"/>
  <c r="E2295" i="116"/>
  <c r="E2296" i="116"/>
  <c r="E2297" i="116"/>
  <c r="E2298" i="116"/>
  <c r="E2299" i="116"/>
  <c r="E2300" i="116"/>
  <c r="E2301" i="116"/>
  <c r="E2302" i="116"/>
  <c r="E2303" i="116"/>
  <c r="E2304" i="116"/>
  <c r="E2305" i="116"/>
  <c r="E2306" i="116"/>
  <c r="E2307" i="116"/>
  <c r="E2308" i="116"/>
  <c r="E2309" i="116"/>
  <c r="E2310" i="116"/>
  <c r="E2311" i="116"/>
  <c r="E2312" i="116"/>
  <c r="E2313" i="116"/>
  <c r="E2314" i="116"/>
  <c r="E2315" i="116"/>
  <c r="E2316" i="116"/>
  <c r="E2317" i="116"/>
  <c r="E2318" i="116"/>
  <c r="E2319" i="116"/>
  <c r="E2320" i="116"/>
  <c r="E2321" i="116"/>
  <c r="E2322" i="116"/>
  <c r="E2323" i="116"/>
  <c r="E2324" i="116"/>
  <c r="E2325" i="116"/>
  <c r="E2326" i="116"/>
  <c r="E2327" i="116"/>
  <c r="E2328" i="116"/>
  <c r="E2329" i="116"/>
  <c r="E2330" i="116"/>
  <c r="E2331" i="116"/>
  <c r="E2332" i="116"/>
  <c r="E2333" i="116"/>
  <c r="E2334" i="116"/>
  <c r="E2335" i="116"/>
  <c r="E2336" i="116"/>
  <c r="E2337" i="116"/>
  <c r="E2338" i="116"/>
  <c r="E2339" i="116"/>
  <c r="E2340" i="116"/>
  <c r="E2341" i="116"/>
  <c r="E2342" i="116"/>
  <c r="E2343" i="116"/>
  <c r="E2344" i="116"/>
  <c r="E2345" i="116"/>
  <c r="E2346" i="116"/>
  <c r="E2347" i="116"/>
  <c r="E2348" i="116"/>
  <c r="E2349" i="116"/>
  <c r="E2350" i="116"/>
  <c r="E2351" i="116"/>
  <c r="E2352" i="116"/>
  <c r="E2353" i="116"/>
  <c r="E2354" i="116"/>
  <c r="E2355" i="116"/>
  <c r="E2356" i="116"/>
  <c r="E2357" i="116"/>
  <c r="E2358" i="116"/>
  <c r="E2359" i="116"/>
  <c r="E2360" i="116"/>
  <c r="E2361" i="116"/>
  <c r="E2362" i="116"/>
  <c r="E2363" i="116"/>
  <c r="E2364" i="116"/>
  <c r="E2365" i="116"/>
  <c r="E2366" i="116"/>
  <c r="E2367" i="116"/>
  <c r="E2368" i="116"/>
  <c r="E2369" i="116"/>
  <c r="E2370" i="116"/>
  <c r="E2371" i="116"/>
  <c r="E2372" i="116"/>
  <c r="E2373" i="116"/>
  <c r="E2374" i="116"/>
  <c r="E2375" i="116"/>
  <c r="E2376" i="116"/>
  <c r="E2377" i="116"/>
  <c r="E2378" i="116"/>
  <c r="E2379" i="116"/>
  <c r="E2380" i="116"/>
  <c r="E2381" i="116"/>
  <c r="E2382" i="116"/>
  <c r="E2383" i="116"/>
  <c r="E2384" i="116"/>
  <c r="E2385" i="116"/>
  <c r="E2386" i="116"/>
  <c r="E2387" i="116"/>
  <c r="E2388" i="116"/>
  <c r="E2389" i="116"/>
  <c r="E2390" i="116"/>
  <c r="E2391" i="116"/>
  <c r="E2392" i="116"/>
  <c r="E2393" i="116"/>
  <c r="E2394" i="116"/>
  <c r="E2395" i="116"/>
  <c r="E2396" i="116"/>
  <c r="E2397" i="116"/>
  <c r="E2398" i="116"/>
  <c r="E2399" i="116"/>
  <c r="E2400" i="116"/>
  <c r="E2401" i="116"/>
  <c r="E2402" i="116"/>
  <c r="E2403" i="116"/>
  <c r="E2404" i="116"/>
  <c r="E2405" i="116"/>
  <c r="E2406" i="116"/>
  <c r="E2407" i="116"/>
  <c r="E2408" i="116"/>
  <c r="E2409" i="116"/>
  <c r="E2410" i="116"/>
  <c r="E2411" i="116"/>
  <c r="E2412" i="116"/>
  <c r="E2413" i="116"/>
  <c r="E2414" i="116"/>
  <c r="E2415" i="116"/>
  <c r="E2416" i="116"/>
  <c r="E2417" i="116"/>
  <c r="E2418" i="116"/>
  <c r="E2419" i="116"/>
  <c r="E2420" i="116"/>
  <c r="E2421" i="116"/>
  <c r="E2422" i="116"/>
  <c r="E2423" i="116"/>
  <c r="E2424" i="116"/>
  <c r="E2425" i="116"/>
  <c r="E2426" i="116"/>
  <c r="E2427" i="116"/>
  <c r="E2428" i="116"/>
  <c r="E2429" i="116"/>
  <c r="E2430" i="116"/>
  <c r="E2431" i="116"/>
  <c r="E2432" i="116"/>
  <c r="E2433" i="116"/>
  <c r="E2434" i="116"/>
  <c r="E2435" i="116"/>
  <c r="E2436" i="116"/>
  <c r="E2437" i="116"/>
  <c r="E2438" i="116"/>
  <c r="E2439" i="116"/>
  <c r="E2440" i="116"/>
  <c r="E2441" i="116"/>
  <c r="E2442" i="116"/>
  <c r="E2443" i="116"/>
  <c r="E2444" i="116"/>
  <c r="E2445" i="116"/>
  <c r="E2446" i="116"/>
  <c r="E2447" i="116"/>
  <c r="E2448" i="116"/>
  <c r="E2449" i="116"/>
  <c r="E2450" i="116"/>
  <c r="E2451" i="116"/>
  <c r="E2452" i="116"/>
  <c r="E2453" i="116"/>
  <c r="E2454" i="116"/>
  <c r="E2455" i="116"/>
  <c r="E2456" i="116"/>
  <c r="E2457" i="116"/>
  <c r="E2458" i="116"/>
  <c r="E2459" i="116"/>
  <c r="E2460" i="116"/>
  <c r="E2461" i="116"/>
  <c r="E2462" i="116"/>
  <c r="E2463" i="116"/>
  <c r="E2464" i="116"/>
  <c r="E2465" i="116"/>
  <c r="E2466" i="116"/>
  <c r="E2467" i="116"/>
  <c r="E2468" i="116"/>
  <c r="E2469" i="116"/>
  <c r="E2470" i="116"/>
  <c r="E2471" i="116"/>
  <c r="E2472" i="116"/>
  <c r="E2473" i="116"/>
  <c r="E2474" i="116"/>
  <c r="E2475" i="116"/>
  <c r="E2476" i="116"/>
  <c r="E2477" i="116"/>
  <c r="E2478" i="116"/>
  <c r="E2479" i="116"/>
  <c r="E2480" i="116"/>
  <c r="E2481" i="116"/>
  <c r="E2482" i="116"/>
  <c r="E2483" i="116"/>
  <c r="E2484" i="116"/>
  <c r="E2485" i="116"/>
  <c r="E2486" i="116"/>
  <c r="E2487" i="116"/>
  <c r="E2488" i="116"/>
  <c r="E2489" i="116"/>
  <c r="E2490" i="116"/>
  <c r="E2491" i="116"/>
  <c r="E2492" i="116"/>
  <c r="E2493" i="116"/>
  <c r="E2494" i="116"/>
  <c r="E2495" i="116"/>
  <c r="E2496" i="116"/>
  <c r="E2497" i="116"/>
  <c r="E2498" i="116"/>
  <c r="E2499" i="116"/>
  <c r="E2500" i="116"/>
  <c r="E2501" i="116"/>
  <c r="E2502" i="116"/>
  <c r="E2503" i="116"/>
  <c r="E2504" i="116"/>
  <c r="E2505" i="116"/>
  <c r="E2506" i="116"/>
  <c r="E2507" i="116"/>
  <c r="E2508" i="116"/>
  <c r="E2509" i="116"/>
  <c r="E2510" i="116"/>
  <c r="E2511" i="116"/>
  <c r="E2512" i="116"/>
  <c r="E2513" i="116"/>
  <c r="E2514" i="116"/>
  <c r="E2515" i="116"/>
  <c r="E2516" i="116"/>
  <c r="E2517" i="116"/>
  <c r="E2518" i="116"/>
  <c r="E2519" i="116"/>
  <c r="E2520" i="116"/>
  <c r="E2521" i="116"/>
  <c r="E2522" i="116"/>
  <c r="E2523" i="116"/>
  <c r="E2524" i="116"/>
  <c r="E2525" i="116"/>
  <c r="E2526" i="116"/>
  <c r="E2527" i="116"/>
  <c r="E2528" i="116"/>
  <c r="E2529" i="116"/>
  <c r="E2530" i="116"/>
  <c r="E2531" i="116"/>
  <c r="E2532" i="116"/>
  <c r="E2533" i="116"/>
  <c r="E2534" i="116"/>
  <c r="E2535" i="116"/>
  <c r="E2536" i="116"/>
  <c r="E2537" i="116"/>
  <c r="E2538" i="116"/>
  <c r="E2539" i="116"/>
  <c r="E2540" i="116"/>
  <c r="E2541" i="116"/>
  <c r="E2542" i="116"/>
  <c r="E2543" i="116"/>
  <c r="E2544" i="116"/>
  <c r="E2545" i="116"/>
  <c r="E2546" i="116"/>
  <c r="E2547" i="116"/>
  <c r="E2548" i="116"/>
  <c r="E2549" i="116"/>
  <c r="E2550" i="116"/>
  <c r="E2551" i="116"/>
  <c r="E2552" i="116"/>
  <c r="E2553" i="116"/>
  <c r="E2554" i="116"/>
  <c r="E2555" i="116"/>
  <c r="E2556" i="116"/>
  <c r="E2557" i="116"/>
  <c r="E2558" i="116"/>
  <c r="E2559" i="116"/>
  <c r="E2560" i="116"/>
  <c r="E2561" i="116"/>
  <c r="E2562" i="116"/>
  <c r="E2563" i="116"/>
  <c r="E2564" i="116"/>
  <c r="E2565" i="116"/>
  <c r="E2566" i="116"/>
  <c r="E2567" i="116"/>
  <c r="E2568" i="116"/>
  <c r="E2569" i="116"/>
  <c r="E2570" i="116"/>
  <c r="E2571" i="116"/>
  <c r="E2572" i="116"/>
  <c r="E2573" i="116"/>
  <c r="E2574" i="116"/>
  <c r="E2575" i="116"/>
  <c r="E2576" i="116"/>
  <c r="E2577" i="116"/>
  <c r="E2578" i="116"/>
  <c r="E2579" i="116"/>
  <c r="E2580" i="116"/>
  <c r="E2581" i="116"/>
  <c r="E2582" i="116"/>
  <c r="E2583" i="116"/>
  <c r="E2584" i="116"/>
  <c r="E2585" i="116"/>
  <c r="E2586" i="116"/>
  <c r="E2587" i="116"/>
  <c r="E2588" i="116"/>
  <c r="E2589" i="116"/>
  <c r="E2590" i="116"/>
  <c r="E2591" i="116"/>
  <c r="E2592" i="116"/>
  <c r="E2593" i="116"/>
  <c r="E2594" i="116"/>
  <c r="E2595" i="116"/>
  <c r="E2596" i="116"/>
  <c r="E2597" i="116"/>
  <c r="E2598" i="116"/>
  <c r="E2599" i="116"/>
  <c r="E2600" i="116"/>
  <c r="E2601" i="116"/>
  <c r="E2602" i="116"/>
  <c r="E2603" i="116"/>
  <c r="E2604" i="116"/>
  <c r="E2605" i="116"/>
  <c r="E2606" i="116"/>
  <c r="E2607" i="116"/>
  <c r="E2608" i="116"/>
  <c r="E2609" i="116"/>
  <c r="E2610" i="116"/>
  <c r="E2611" i="116"/>
  <c r="E2612" i="116"/>
  <c r="E2613" i="116"/>
  <c r="E2614" i="116"/>
  <c r="E2615" i="116"/>
  <c r="E2616" i="116"/>
  <c r="E2617" i="116"/>
  <c r="E2618" i="116"/>
  <c r="E2619" i="116"/>
  <c r="E2620" i="116"/>
  <c r="E2621" i="116"/>
  <c r="E2622" i="116"/>
  <c r="E2623" i="116"/>
  <c r="E2624" i="116"/>
  <c r="E2625" i="116"/>
  <c r="E2626" i="116"/>
  <c r="E2627" i="116"/>
  <c r="E2628" i="116"/>
  <c r="E2629" i="116"/>
  <c r="E2630" i="116"/>
  <c r="E2631" i="116"/>
  <c r="E2632" i="116"/>
  <c r="E2633" i="116"/>
  <c r="E2634" i="116"/>
  <c r="E2635" i="116"/>
  <c r="E2636" i="116"/>
  <c r="E2637" i="116"/>
  <c r="E2638" i="116"/>
  <c r="E2639" i="116"/>
  <c r="E2640" i="116"/>
  <c r="E2641" i="116"/>
  <c r="E2642" i="116"/>
  <c r="E2643" i="116"/>
  <c r="E2644" i="116"/>
  <c r="E2645" i="116"/>
  <c r="E2646" i="116"/>
  <c r="E2647" i="116"/>
  <c r="E2648" i="116"/>
  <c r="E2649" i="116"/>
  <c r="E2650" i="116"/>
  <c r="E2651" i="116"/>
  <c r="E2652" i="116"/>
  <c r="E2653" i="116"/>
  <c r="E2654" i="116"/>
  <c r="E2655" i="116"/>
  <c r="E2656" i="116"/>
  <c r="E2657" i="116"/>
  <c r="E2658" i="116"/>
  <c r="E2659" i="116"/>
  <c r="E2660" i="116"/>
  <c r="E2661" i="116"/>
  <c r="E2662" i="116"/>
  <c r="E2663" i="116"/>
  <c r="E2664" i="116"/>
  <c r="E2665" i="116"/>
  <c r="E2666" i="116"/>
  <c r="E2667" i="116"/>
  <c r="E2668" i="116"/>
  <c r="E2669" i="116"/>
  <c r="E2670" i="116"/>
  <c r="E2671" i="116"/>
  <c r="E2672" i="116"/>
  <c r="E2673" i="116"/>
  <c r="E2674" i="116"/>
  <c r="E2675" i="116"/>
  <c r="E2676" i="116"/>
  <c r="E2677" i="116"/>
  <c r="E2678" i="116"/>
  <c r="E2679" i="116"/>
  <c r="E2680" i="116"/>
  <c r="E2681" i="116"/>
  <c r="E2682" i="116"/>
  <c r="E2683" i="116"/>
  <c r="E2684" i="116"/>
  <c r="E2685" i="116"/>
  <c r="E2686" i="116"/>
  <c r="E2687" i="116"/>
  <c r="E2688" i="116"/>
  <c r="E2689" i="116"/>
  <c r="E2690" i="116"/>
  <c r="E2691" i="116"/>
  <c r="E2692" i="116"/>
  <c r="E2693" i="116"/>
  <c r="E2694" i="116"/>
  <c r="E2695" i="116"/>
  <c r="E2696" i="116"/>
  <c r="E2697" i="116"/>
  <c r="E2698" i="116"/>
  <c r="E2699" i="116"/>
  <c r="E2700" i="116"/>
  <c r="E2701" i="116"/>
  <c r="E2702" i="116"/>
  <c r="E2703" i="116"/>
  <c r="E2704" i="116"/>
  <c r="E2705" i="116"/>
  <c r="E2706" i="116"/>
  <c r="E2707" i="116"/>
  <c r="E2708" i="116"/>
  <c r="E2709" i="116"/>
  <c r="E2710" i="116"/>
  <c r="E2711" i="116"/>
  <c r="E2712" i="116"/>
  <c r="E2713" i="116"/>
  <c r="E2714" i="116"/>
  <c r="E2715" i="116"/>
  <c r="E2716" i="116"/>
  <c r="E2717" i="116"/>
  <c r="E2718" i="116"/>
  <c r="E2719" i="116"/>
  <c r="E2720" i="116"/>
  <c r="E2721" i="116"/>
  <c r="E2722" i="116"/>
  <c r="E2723" i="116"/>
  <c r="E2724" i="116"/>
  <c r="E2725" i="116"/>
  <c r="E2726" i="116"/>
  <c r="E2727" i="116"/>
  <c r="E2728" i="116"/>
  <c r="E2729" i="116"/>
  <c r="E2730" i="116"/>
  <c r="E2731" i="116"/>
  <c r="E2732" i="116"/>
  <c r="E2733" i="116"/>
  <c r="E2734" i="116"/>
  <c r="E2735" i="116"/>
  <c r="E2736" i="116"/>
  <c r="E2737" i="116"/>
  <c r="E2738" i="116"/>
  <c r="E2739" i="116"/>
  <c r="E2740" i="116"/>
  <c r="E2741" i="116"/>
  <c r="E2742" i="116"/>
  <c r="E2743" i="116"/>
  <c r="E2744" i="116"/>
  <c r="E2745" i="116"/>
  <c r="E2746" i="116"/>
  <c r="E2747" i="116"/>
  <c r="E2748" i="116"/>
  <c r="E2749" i="116"/>
  <c r="E2750" i="116"/>
  <c r="E2751" i="116"/>
  <c r="E2752" i="116"/>
  <c r="E2753" i="116"/>
  <c r="E2754" i="116"/>
  <c r="E2755" i="116"/>
  <c r="E2756" i="116"/>
  <c r="E2757" i="116"/>
  <c r="E2758" i="116"/>
  <c r="E2759" i="116"/>
  <c r="E2760" i="116"/>
  <c r="E2761" i="116"/>
  <c r="E2762" i="116"/>
  <c r="E2763" i="116"/>
  <c r="E2764" i="116"/>
  <c r="E2765" i="116"/>
  <c r="E2766" i="116"/>
  <c r="E2767" i="116"/>
  <c r="E2768" i="116"/>
  <c r="E2769" i="116"/>
  <c r="E2770" i="116"/>
  <c r="E2771" i="116"/>
  <c r="E2772" i="116"/>
  <c r="E2773" i="116"/>
  <c r="E2774" i="116"/>
  <c r="E2775" i="116"/>
  <c r="E2776" i="116"/>
  <c r="E2777" i="116"/>
  <c r="E2778" i="116"/>
  <c r="E2779" i="116"/>
  <c r="E2780" i="116"/>
  <c r="E2781" i="116"/>
  <c r="E2782" i="116"/>
  <c r="E2783" i="116"/>
  <c r="E2784" i="116"/>
  <c r="E2785" i="116"/>
  <c r="E2786" i="116"/>
  <c r="E2787" i="116"/>
  <c r="E2788" i="116"/>
  <c r="E2789" i="116"/>
  <c r="E2790" i="116"/>
  <c r="E2791" i="116"/>
  <c r="E2792" i="116"/>
  <c r="E2793" i="116"/>
  <c r="E2794" i="116"/>
  <c r="E2795" i="116"/>
  <c r="E2796" i="116"/>
  <c r="E2797" i="116"/>
  <c r="E2798" i="116"/>
  <c r="E2799" i="116"/>
  <c r="E2800" i="116"/>
  <c r="E2801" i="116"/>
  <c r="E2802" i="116"/>
  <c r="E2803" i="116"/>
  <c r="E2804" i="116"/>
  <c r="E2805" i="116"/>
  <c r="E2806" i="116"/>
  <c r="E2807" i="116"/>
  <c r="E2808" i="116"/>
  <c r="E2809" i="116"/>
  <c r="E2810" i="116"/>
  <c r="E2811" i="116"/>
  <c r="E2812" i="116"/>
  <c r="E2813" i="116"/>
  <c r="E2814" i="116"/>
  <c r="E2815" i="116"/>
  <c r="E2816" i="116"/>
  <c r="E2817" i="116"/>
  <c r="E2818" i="116"/>
  <c r="E2819" i="116"/>
  <c r="E2820" i="116"/>
  <c r="E2821" i="116"/>
  <c r="E2822" i="116"/>
  <c r="E2823" i="116"/>
  <c r="E2824" i="116"/>
  <c r="E2825" i="116"/>
  <c r="E2826" i="116"/>
  <c r="E2827" i="116"/>
  <c r="E2828" i="116"/>
  <c r="E2829" i="116"/>
  <c r="E2830" i="116"/>
  <c r="E2831" i="116"/>
  <c r="E2832" i="116"/>
  <c r="E2833" i="116"/>
  <c r="E2834" i="116"/>
  <c r="E2835" i="116"/>
  <c r="E2836" i="116"/>
  <c r="E2837" i="116"/>
  <c r="E2838" i="116"/>
  <c r="E2839" i="116"/>
  <c r="E2840" i="116"/>
  <c r="E2841" i="116"/>
  <c r="E2842" i="116"/>
  <c r="E2843" i="116"/>
  <c r="E2844" i="116"/>
  <c r="E2845" i="116"/>
  <c r="E2846" i="116"/>
  <c r="E2847" i="116"/>
  <c r="E2848" i="116"/>
  <c r="E2849" i="116"/>
  <c r="E2850" i="116"/>
  <c r="E2851" i="116"/>
  <c r="E2852" i="116"/>
  <c r="E2853" i="116"/>
  <c r="E2854" i="116"/>
  <c r="E2855" i="116"/>
  <c r="E2856" i="116"/>
  <c r="E2857" i="116"/>
  <c r="E2858" i="116"/>
  <c r="E2859" i="116"/>
  <c r="E2860" i="116"/>
  <c r="E2861" i="116"/>
  <c r="E2862" i="116"/>
  <c r="E2863" i="116"/>
  <c r="E2864" i="116"/>
  <c r="E2865" i="116"/>
  <c r="E2866" i="116"/>
  <c r="E2867" i="116"/>
  <c r="E2868" i="116"/>
  <c r="E2869" i="116"/>
  <c r="E2870" i="116"/>
  <c r="E2871" i="116"/>
  <c r="E2872" i="116"/>
  <c r="E2873" i="116"/>
  <c r="E2874" i="116"/>
  <c r="E2875" i="116"/>
  <c r="E2876" i="116"/>
  <c r="E2877" i="116"/>
  <c r="E2878" i="116"/>
  <c r="E2879" i="116"/>
  <c r="E2880" i="116"/>
  <c r="E2881" i="116"/>
  <c r="E2882" i="116"/>
  <c r="E2883" i="116"/>
  <c r="E2884" i="116"/>
  <c r="E2885" i="116"/>
  <c r="E2886" i="116"/>
  <c r="E2887" i="116"/>
  <c r="E2888" i="116"/>
  <c r="E2889" i="116"/>
  <c r="E2890" i="116"/>
  <c r="E2891" i="116"/>
  <c r="E2892" i="116"/>
  <c r="E2893" i="116"/>
  <c r="E2894" i="116"/>
  <c r="E2895" i="116"/>
  <c r="E2896" i="116"/>
  <c r="E2897" i="116"/>
  <c r="E2898" i="116"/>
  <c r="E2899" i="116"/>
  <c r="E2900" i="116"/>
  <c r="E2901" i="116"/>
  <c r="E2902" i="116"/>
  <c r="E2903" i="116"/>
  <c r="E2904" i="116"/>
  <c r="E2905" i="116"/>
  <c r="E2906" i="116"/>
  <c r="E2907" i="116"/>
  <c r="E2908" i="116"/>
  <c r="E2909" i="116"/>
  <c r="E2910" i="116"/>
  <c r="E2911" i="116"/>
  <c r="E2912" i="116"/>
  <c r="E2913" i="116"/>
  <c r="E2914" i="116"/>
  <c r="E2915" i="116"/>
  <c r="E2916" i="116"/>
  <c r="E2917" i="116"/>
  <c r="E2918" i="116"/>
  <c r="E2919" i="116"/>
  <c r="E2920" i="116"/>
  <c r="E2921" i="116"/>
  <c r="E2922" i="116"/>
  <c r="E2923" i="116"/>
  <c r="E2924" i="116"/>
  <c r="E2925" i="116"/>
  <c r="E2926" i="116"/>
  <c r="E2927" i="116"/>
  <c r="E2928" i="116"/>
  <c r="E2929" i="116"/>
  <c r="E2930" i="116"/>
  <c r="E2931" i="116"/>
  <c r="E2932" i="116"/>
  <c r="E2933" i="116"/>
  <c r="E2934" i="116"/>
  <c r="E2935" i="116"/>
  <c r="E2936" i="116"/>
  <c r="E2937" i="116"/>
  <c r="E2938" i="116"/>
  <c r="E2939" i="116"/>
  <c r="E2940" i="116"/>
  <c r="E2941" i="116"/>
  <c r="E2942" i="116"/>
  <c r="E2943" i="116"/>
  <c r="E2944" i="116"/>
  <c r="E2945" i="116"/>
  <c r="E2946" i="116"/>
  <c r="E2947" i="116"/>
  <c r="E2948" i="116"/>
  <c r="E2949" i="116"/>
  <c r="E2950" i="116"/>
  <c r="E2951" i="116"/>
  <c r="E2952" i="116"/>
  <c r="E2953" i="116"/>
  <c r="E2954" i="116"/>
  <c r="E2955" i="116"/>
  <c r="E2956" i="116"/>
  <c r="E2957" i="116"/>
  <c r="E2958" i="116"/>
  <c r="E2959" i="116"/>
  <c r="E2960" i="116"/>
  <c r="E2961" i="116"/>
  <c r="E2962" i="116"/>
  <c r="E2963" i="116"/>
  <c r="E2964" i="116"/>
  <c r="E2965" i="116"/>
  <c r="E2966" i="116"/>
  <c r="E2967" i="116"/>
  <c r="E2968" i="116"/>
  <c r="E2969" i="116"/>
  <c r="E2970" i="116"/>
  <c r="E2971" i="116"/>
  <c r="E2972" i="116"/>
  <c r="E2973" i="116"/>
  <c r="E2974" i="116"/>
  <c r="E2975" i="116"/>
  <c r="E2976" i="116"/>
  <c r="E2977" i="116"/>
  <c r="E2978" i="116"/>
  <c r="E2979" i="116"/>
  <c r="E2980" i="116"/>
  <c r="E2981" i="116"/>
  <c r="E2982" i="116"/>
  <c r="E2983" i="116"/>
  <c r="E2984" i="116"/>
  <c r="E2985" i="116"/>
  <c r="E2986" i="116"/>
  <c r="E2987" i="116"/>
  <c r="E2988" i="116"/>
  <c r="E2989" i="116"/>
  <c r="E2990" i="116"/>
  <c r="E2991" i="116"/>
  <c r="E2992" i="116"/>
  <c r="E2993" i="116"/>
  <c r="E2994" i="116"/>
  <c r="E2995" i="116"/>
  <c r="E2996" i="116"/>
  <c r="E2997" i="116"/>
  <c r="E2998" i="116"/>
  <c r="E2999" i="116"/>
  <c r="E3000" i="116"/>
  <c r="E3001" i="116"/>
  <c r="E3002" i="116"/>
  <c r="E3003" i="116"/>
  <c r="E3004" i="116"/>
  <c r="E3005" i="116"/>
  <c r="E3006" i="116"/>
  <c r="E3007" i="116"/>
  <c r="E3008" i="116"/>
  <c r="E3009" i="116"/>
  <c r="E3010" i="116"/>
  <c r="E3011" i="116"/>
  <c r="E3012" i="116"/>
  <c r="E3013" i="116"/>
  <c r="E3014" i="116"/>
  <c r="E3015" i="116"/>
  <c r="E3016" i="116"/>
  <c r="E3017" i="116"/>
  <c r="E3018" i="116"/>
  <c r="E3019" i="116"/>
  <c r="E3020" i="116"/>
  <c r="E3021" i="116"/>
  <c r="E3022" i="116"/>
  <c r="E3023" i="116"/>
  <c r="E3024" i="116"/>
  <c r="E3025" i="116"/>
  <c r="E3026" i="116"/>
  <c r="E3027" i="116"/>
  <c r="E3028" i="116"/>
  <c r="E3029" i="116"/>
  <c r="E3030" i="116"/>
  <c r="E3031" i="116"/>
  <c r="E3032" i="116"/>
  <c r="E3033" i="116"/>
  <c r="E3034" i="116"/>
  <c r="E3035" i="116"/>
  <c r="E3036" i="116"/>
  <c r="E3037" i="116"/>
  <c r="E3038" i="116"/>
  <c r="E3039" i="116"/>
  <c r="E3040" i="116"/>
  <c r="E3041" i="116"/>
  <c r="E3042" i="116"/>
  <c r="E3043" i="116"/>
  <c r="E3044" i="116"/>
  <c r="E3045" i="116"/>
  <c r="E3046" i="116"/>
  <c r="E3047" i="116"/>
  <c r="E3048" i="116"/>
  <c r="E3049" i="116"/>
  <c r="E3050" i="116"/>
  <c r="E3051" i="116"/>
  <c r="E3052" i="116"/>
  <c r="E3053" i="116"/>
  <c r="E3054" i="116"/>
  <c r="E3055" i="116"/>
  <c r="E3056" i="116"/>
  <c r="E3057" i="116"/>
  <c r="E3058" i="116"/>
  <c r="E3059" i="116"/>
  <c r="E3060" i="116"/>
  <c r="E3061" i="116"/>
  <c r="E3062" i="116"/>
  <c r="E3063" i="116"/>
  <c r="E3064" i="116"/>
  <c r="E3065" i="116"/>
  <c r="E3066" i="116"/>
  <c r="E3067" i="116"/>
  <c r="E3068" i="116"/>
  <c r="E3069" i="116"/>
  <c r="E3070" i="116"/>
  <c r="E3071" i="116"/>
  <c r="E3072" i="116"/>
  <c r="E3073" i="116"/>
  <c r="E3074" i="116"/>
  <c r="E3075" i="116"/>
  <c r="E3076" i="116"/>
  <c r="E3077" i="116"/>
  <c r="E3078" i="116"/>
  <c r="E3079" i="116"/>
  <c r="E3080" i="116"/>
  <c r="E3081" i="116"/>
  <c r="E3082" i="116"/>
  <c r="E3083" i="116"/>
  <c r="E3084" i="116"/>
  <c r="E3085" i="116"/>
  <c r="E3086" i="116"/>
  <c r="E3087" i="116"/>
  <c r="E3088" i="116"/>
  <c r="E3089" i="116"/>
  <c r="E3090" i="116"/>
  <c r="E3091" i="116"/>
  <c r="E3092" i="116"/>
  <c r="E3093" i="116"/>
  <c r="E3094" i="116"/>
  <c r="E3095" i="116"/>
  <c r="E3096" i="116"/>
  <c r="E3097" i="116"/>
  <c r="E3098" i="116"/>
  <c r="E3099" i="116"/>
  <c r="E3100" i="116"/>
  <c r="E3101" i="116"/>
  <c r="E3102" i="116"/>
  <c r="E3103" i="116"/>
  <c r="E3104" i="116"/>
  <c r="E3105" i="116"/>
  <c r="E3106" i="116"/>
  <c r="E3107" i="116"/>
  <c r="E3108" i="116"/>
  <c r="E3109" i="116"/>
  <c r="E3110" i="116"/>
  <c r="E3111" i="116"/>
  <c r="E3112" i="116"/>
  <c r="E3113" i="116"/>
  <c r="E3114" i="116"/>
  <c r="E3115" i="116"/>
  <c r="E3116" i="116"/>
  <c r="E3117" i="116"/>
  <c r="E3118" i="116"/>
  <c r="E3119" i="116"/>
  <c r="E3120" i="116"/>
  <c r="E3121" i="116"/>
  <c r="E3122" i="116"/>
  <c r="E3123" i="116"/>
  <c r="E3124" i="116"/>
  <c r="E3125" i="116"/>
  <c r="E3126" i="116"/>
  <c r="E3127" i="116"/>
  <c r="E3128" i="116"/>
  <c r="E3129" i="116"/>
  <c r="E3130" i="116"/>
  <c r="E3131" i="116"/>
  <c r="E3132" i="116"/>
  <c r="E3133" i="116"/>
  <c r="E3134" i="116"/>
  <c r="E3135" i="116"/>
  <c r="E3136" i="116"/>
  <c r="E3137" i="116"/>
  <c r="E3138" i="116"/>
  <c r="E3139" i="116"/>
  <c r="E3140" i="116"/>
  <c r="E3141" i="116"/>
  <c r="E3142" i="116"/>
  <c r="E3143" i="116"/>
  <c r="E3144" i="116"/>
  <c r="E3145" i="116"/>
  <c r="E3146" i="116"/>
  <c r="E3147" i="116"/>
  <c r="E3148" i="116"/>
  <c r="E3149" i="116"/>
  <c r="E3150" i="116"/>
  <c r="E3151" i="116"/>
  <c r="E3152" i="116"/>
  <c r="E3153" i="116"/>
  <c r="E3154" i="116"/>
  <c r="E3155" i="116"/>
  <c r="E3156" i="116"/>
  <c r="E3157" i="116"/>
  <c r="E3158" i="116"/>
  <c r="E3159" i="116"/>
  <c r="E3160" i="116"/>
  <c r="E3161" i="116"/>
  <c r="E3162" i="116"/>
  <c r="E3163" i="116"/>
  <c r="E3164" i="116"/>
  <c r="E3165" i="116"/>
  <c r="E3166" i="116"/>
  <c r="E3167" i="116"/>
  <c r="E3168" i="116"/>
  <c r="E3169" i="116"/>
  <c r="E3170" i="116"/>
  <c r="E3171" i="116"/>
  <c r="E3172" i="116"/>
  <c r="E3173" i="116"/>
  <c r="E3174" i="116"/>
  <c r="E3175" i="116"/>
  <c r="E3176" i="116"/>
  <c r="E3177" i="116"/>
  <c r="E3178" i="116"/>
  <c r="E3179" i="116"/>
  <c r="E3180" i="116"/>
  <c r="E3181" i="116"/>
  <c r="E3182" i="116"/>
  <c r="E3183" i="116"/>
  <c r="E3184" i="116"/>
  <c r="E3185" i="116"/>
  <c r="E3186" i="116"/>
  <c r="E3187" i="116"/>
  <c r="E3188" i="116"/>
  <c r="E3189" i="116"/>
  <c r="E3190" i="116"/>
  <c r="E3191" i="116"/>
  <c r="E3192" i="116"/>
  <c r="E3193" i="116"/>
  <c r="E3194" i="116"/>
  <c r="E3195" i="116"/>
  <c r="E3196" i="116"/>
  <c r="E3197" i="116"/>
  <c r="E3198" i="116"/>
  <c r="E3199" i="116"/>
  <c r="E3200" i="116"/>
  <c r="E3201" i="116"/>
  <c r="E3202" i="116"/>
  <c r="E3203" i="116"/>
  <c r="E3204" i="116"/>
  <c r="E3205" i="116"/>
  <c r="E3206" i="116"/>
  <c r="E3207" i="116"/>
  <c r="E3208" i="116"/>
  <c r="E3209" i="116"/>
  <c r="E3210" i="116"/>
  <c r="E3211" i="116"/>
  <c r="E3212" i="116"/>
  <c r="E3213" i="116"/>
  <c r="E3214" i="116"/>
  <c r="E3215" i="116"/>
  <c r="E3216" i="116"/>
  <c r="E3217" i="116"/>
  <c r="E3218" i="116"/>
  <c r="E3219" i="116"/>
  <c r="E3220" i="116"/>
  <c r="E3221" i="116"/>
  <c r="E3222" i="116"/>
  <c r="E3223" i="116"/>
  <c r="E3224" i="116"/>
  <c r="E3225" i="116"/>
  <c r="E3226" i="116"/>
  <c r="E3227" i="116"/>
  <c r="E3228" i="116"/>
  <c r="E3229" i="116"/>
  <c r="E3230" i="116"/>
  <c r="E3231" i="116"/>
  <c r="E3232" i="116"/>
  <c r="E3233" i="116"/>
  <c r="E3234" i="116"/>
  <c r="E3235" i="116"/>
  <c r="E3236" i="116"/>
  <c r="E3237" i="116"/>
  <c r="E3238" i="116"/>
  <c r="E3239" i="116"/>
  <c r="E3240" i="116"/>
  <c r="E3241" i="116"/>
  <c r="E3242" i="116"/>
  <c r="E3243" i="116"/>
  <c r="E3244" i="116"/>
  <c r="E3245" i="116"/>
  <c r="E3246" i="116"/>
  <c r="E3247" i="116"/>
  <c r="E3248" i="116"/>
  <c r="E3249" i="116"/>
  <c r="E3250" i="116"/>
  <c r="E3251" i="116"/>
  <c r="E3252" i="116"/>
  <c r="E3253" i="116"/>
  <c r="E3254" i="116"/>
  <c r="E3255" i="116"/>
  <c r="E3256" i="116"/>
  <c r="E3257" i="116"/>
  <c r="E3258" i="116"/>
  <c r="E3259" i="116"/>
  <c r="E3260" i="116"/>
  <c r="E3261" i="116"/>
  <c r="E3262" i="116"/>
  <c r="E3263" i="116"/>
  <c r="E3264" i="116"/>
  <c r="E3265" i="116"/>
  <c r="E3266" i="116"/>
  <c r="E3267" i="116"/>
  <c r="E3268" i="116"/>
  <c r="E3269" i="116"/>
  <c r="E3270" i="116"/>
  <c r="E3271" i="116"/>
  <c r="E3272" i="116"/>
  <c r="E3273" i="116"/>
  <c r="E3274" i="116"/>
  <c r="E3275" i="116"/>
  <c r="E3276" i="116"/>
  <c r="E3277" i="116"/>
  <c r="E3278" i="116"/>
  <c r="E3279" i="116"/>
  <c r="E3280" i="116"/>
  <c r="E3281" i="116"/>
  <c r="E3282" i="116"/>
  <c r="E3283" i="116"/>
  <c r="E3284" i="116"/>
  <c r="E3285" i="116"/>
  <c r="E3286" i="116"/>
  <c r="E3287" i="116"/>
  <c r="E3288" i="116"/>
  <c r="E3289" i="116"/>
  <c r="E3290" i="116"/>
  <c r="E3291" i="116"/>
  <c r="E3292" i="116"/>
  <c r="E3293" i="116"/>
  <c r="E3294" i="116"/>
  <c r="E3295" i="116"/>
  <c r="E3296" i="116"/>
  <c r="E3297" i="116"/>
  <c r="E3298" i="116"/>
  <c r="E3299" i="116"/>
  <c r="E3300" i="116"/>
  <c r="E3301" i="116"/>
  <c r="E3302" i="116"/>
  <c r="E3303" i="116"/>
  <c r="E3304" i="116"/>
  <c r="E3305" i="116"/>
  <c r="E3306" i="116"/>
  <c r="E3307" i="116"/>
  <c r="E3308" i="116"/>
  <c r="E3309" i="116"/>
  <c r="E3310" i="116"/>
  <c r="E3311" i="116"/>
  <c r="E3312" i="116"/>
  <c r="E3313" i="116"/>
  <c r="E3314" i="116"/>
  <c r="E3315" i="116"/>
  <c r="E3316" i="116"/>
  <c r="E3317" i="116"/>
  <c r="E3318" i="116"/>
  <c r="E3319" i="116"/>
  <c r="E3320" i="116"/>
  <c r="E3321" i="116"/>
  <c r="E3322" i="116"/>
  <c r="E3323" i="116"/>
  <c r="E3324" i="116"/>
  <c r="E3325" i="116"/>
  <c r="E3326" i="116"/>
  <c r="E3327" i="116"/>
  <c r="E3328" i="116"/>
  <c r="E3329" i="116"/>
  <c r="E3330" i="116"/>
  <c r="E3331" i="116"/>
  <c r="E3332" i="116"/>
  <c r="E3333" i="116"/>
  <c r="E3334" i="116"/>
  <c r="E3335" i="116"/>
  <c r="E3336" i="116"/>
  <c r="E3337" i="116"/>
  <c r="E3338" i="116"/>
  <c r="E3339" i="116"/>
  <c r="E3340" i="116"/>
  <c r="E3341" i="116"/>
  <c r="E3342" i="116"/>
  <c r="E3343" i="116"/>
  <c r="E3344" i="116"/>
  <c r="E3345" i="116"/>
  <c r="E3346" i="116"/>
  <c r="E3347" i="116"/>
  <c r="E3348" i="116"/>
  <c r="E3349" i="116"/>
  <c r="E3350" i="116"/>
  <c r="E3351" i="116"/>
  <c r="E3352" i="116"/>
  <c r="E3353" i="116"/>
  <c r="E3354" i="116"/>
  <c r="E3355" i="116"/>
  <c r="E3356" i="116"/>
  <c r="E3357" i="116"/>
  <c r="E3358" i="116"/>
  <c r="E3359" i="116"/>
  <c r="E3360" i="116"/>
  <c r="E3361" i="116"/>
  <c r="E3362" i="116"/>
  <c r="E3363" i="116"/>
  <c r="E3364" i="116"/>
  <c r="E3365" i="116"/>
  <c r="E3366" i="116"/>
  <c r="E3367" i="116"/>
  <c r="E3368" i="116"/>
  <c r="E3369" i="116"/>
  <c r="E3370" i="116"/>
  <c r="E3371" i="116"/>
  <c r="E3372" i="116"/>
  <c r="E3373" i="116"/>
  <c r="E3374" i="116"/>
  <c r="E3375" i="116"/>
  <c r="E3376" i="116"/>
  <c r="E3377" i="116"/>
  <c r="E3378" i="116"/>
  <c r="E3379" i="116"/>
  <c r="E3380" i="116"/>
  <c r="E3381" i="116"/>
  <c r="E3382" i="116"/>
  <c r="E3383" i="116"/>
  <c r="E3384" i="116"/>
  <c r="E3385" i="116"/>
  <c r="E3386" i="116"/>
  <c r="E3387" i="116"/>
  <c r="E3388" i="116"/>
  <c r="E3389" i="116"/>
  <c r="E3390" i="116"/>
  <c r="E3391" i="116"/>
  <c r="E3392" i="116"/>
  <c r="E3393" i="116"/>
  <c r="E3394" i="116"/>
  <c r="E3395" i="116"/>
  <c r="E3396" i="116"/>
  <c r="E3397" i="116"/>
  <c r="E3398" i="116"/>
  <c r="E3399" i="116"/>
  <c r="E3400" i="116"/>
  <c r="E3401" i="116"/>
  <c r="E3402" i="116"/>
  <c r="E3403" i="116"/>
  <c r="E3404" i="116"/>
  <c r="E3405" i="116"/>
  <c r="E3406" i="116"/>
  <c r="E3407" i="116"/>
  <c r="E3408" i="116"/>
  <c r="E3409" i="116"/>
  <c r="E3410" i="116"/>
  <c r="E3411" i="116"/>
  <c r="E3412" i="116"/>
  <c r="E3413" i="116"/>
  <c r="E3414" i="116"/>
  <c r="E3415" i="116"/>
  <c r="E3416" i="116"/>
  <c r="E3417" i="116"/>
  <c r="E3418" i="116"/>
  <c r="E3419" i="116"/>
  <c r="E3420" i="116"/>
  <c r="E3421" i="116"/>
  <c r="E3422" i="116"/>
  <c r="E3423" i="116"/>
  <c r="E3424" i="116"/>
  <c r="E3425" i="116"/>
  <c r="E3426" i="116"/>
  <c r="E3427" i="116"/>
  <c r="E3428" i="116"/>
  <c r="E3429" i="116"/>
  <c r="E3430" i="116"/>
  <c r="E3431" i="116"/>
  <c r="E3432" i="116"/>
  <c r="E3433" i="116"/>
  <c r="E3434" i="116"/>
  <c r="E3435" i="116"/>
  <c r="E3436" i="116"/>
  <c r="E3437" i="116"/>
  <c r="E3438" i="116"/>
  <c r="E3439" i="116"/>
  <c r="E3440" i="116"/>
  <c r="E3441" i="116"/>
  <c r="E3442" i="116"/>
  <c r="E3443" i="116"/>
  <c r="E3444" i="116"/>
  <c r="E3445" i="116"/>
  <c r="E3446" i="116"/>
  <c r="E3447" i="116"/>
  <c r="E3448" i="116"/>
  <c r="E3449" i="116"/>
  <c r="E3450" i="116"/>
  <c r="E3451" i="116"/>
  <c r="E3452" i="116"/>
  <c r="E3453" i="116"/>
  <c r="E3454" i="116"/>
  <c r="E3455" i="116"/>
  <c r="E3456" i="116"/>
  <c r="E3457" i="116"/>
  <c r="E3458" i="116"/>
  <c r="E3459" i="116"/>
  <c r="E3460" i="116"/>
  <c r="E3461" i="116"/>
  <c r="E3462" i="116"/>
  <c r="E3463" i="116"/>
  <c r="E3464" i="116"/>
  <c r="E3465" i="116"/>
  <c r="E3466" i="116"/>
  <c r="E3467" i="116"/>
  <c r="E3468" i="116"/>
  <c r="E3469" i="116"/>
  <c r="E3470" i="116"/>
  <c r="E3471" i="116"/>
  <c r="E3472" i="116"/>
  <c r="E3473" i="116"/>
  <c r="E3474" i="116"/>
  <c r="E3475" i="116"/>
  <c r="E3476" i="116"/>
  <c r="E3477" i="116"/>
  <c r="E3478" i="116"/>
  <c r="E3479" i="116"/>
  <c r="E3480" i="116"/>
  <c r="E3481" i="116"/>
  <c r="E3482" i="116"/>
  <c r="E3483" i="116"/>
  <c r="E3484" i="116"/>
  <c r="E3485" i="116"/>
  <c r="E3486" i="116"/>
  <c r="E3487" i="116"/>
  <c r="E3488" i="116"/>
  <c r="E3489" i="116"/>
  <c r="E3490" i="116"/>
  <c r="E3491" i="116"/>
  <c r="E3492" i="116"/>
  <c r="E3493" i="116"/>
  <c r="E3494" i="116"/>
  <c r="E3495" i="116"/>
  <c r="E3496" i="116"/>
  <c r="E3497" i="116"/>
  <c r="E3498" i="116"/>
  <c r="E3499" i="116"/>
  <c r="E3500" i="116"/>
  <c r="E3501" i="116"/>
  <c r="E3502" i="116"/>
  <c r="E3503" i="116"/>
  <c r="E3504" i="116"/>
  <c r="E3505" i="116"/>
  <c r="E3506" i="116"/>
  <c r="E3507" i="116"/>
  <c r="E3508" i="116"/>
  <c r="E3509" i="116"/>
  <c r="E3510" i="116"/>
  <c r="E3511" i="116"/>
  <c r="E3512" i="116"/>
  <c r="E3513" i="116"/>
  <c r="E3514" i="116"/>
  <c r="E3515" i="116"/>
  <c r="E3516" i="116"/>
  <c r="E3517" i="116"/>
  <c r="E3518" i="116"/>
  <c r="E3519" i="116"/>
  <c r="E3520" i="116"/>
  <c r="E3521" i="116"/>
  <c r="E3522" i="116"/>
  <c r="E3523" i="116"/>
  <c r="E3524" i="116"/>
  <c r="E3525" i="116"/>
  <c r="E3526" i="116"/>
  <c r="E3527" i="116"/>
  <c r="E3528" i="116"/>
  <c r="E3529" i="116"/>
  <c r="E3530" i="116"/>
  <c r="E3531" i="116"/>
  <c r="E3532" i="116"/>
  <c r="E3533" i="116"/>
  <c r="E3534" i="116"/>
  <c r="E3535" i="116"/>
  <c r="E3536" i="116"/>
  <c r="E3537" i="116"/>
  <c r="E3538" i="116"/>
  <c r="E3539" i="116"/>
  <c r="E3540" i="116"/>
  <c r="E3541" i="116"/>
  <c r="E3542" i="116"/>
  <c r="E3543" i="116"/>
  <c r="E3544" i="116"/>
  <c r="E3545" i="116"/>
  <c r="E3546" i="116"/>
  <c r="E3547" i="116"/>
  <c r="E3548" i="116"/>
  <c r="E3549" i="116"/>
  <c r="E3550" i="116"/>
  <c r="E3551" i="116"/>
  <c r="E3552" i="116"/>
  <c r="E3553" i="116"/>
  <c r="E3554" i="116"/>
  <c r="E3555" i="116"/>
  <c r="E3556" i="116"/>
  <c r="E3557" i="116"/>
  <c r="E3558" i="116"/>
  <c r="E3559" i="116"/>
  <c r="E3560" i="116"/>
  <c r="E3561" i="116"/>
  <c r="E3562" i="116"/>
  <c r="E3563" i="116"/>
  <c r="E3564" i="116"/>
  <c r="E3565" i="116"/>
  <c r="E3566" i="116"/>
  <c r="E3567" i="116"/>
  <c r="E3568" i="116"/>
  <c r="E3569" i="116"/>
  <c r="E3570" i="116"/>
  <c r="E3571" i="116"/>
  <c r="E3572" i="116"/>
  <c r="E3573" i="116"/>
  <c r="E3574" i="116"/>
  <c r="E3575" i="116"/>
  <c r="E3576" i="116"/>
  <c r="E3577" i="116"/>
  <c r="E3578" i="116"/>
  <c r="E3579" i="116"/>
  <c r="E3580" i="116"/>
  <c r="E3581" i="116"/>
  <c r="E3582" i="116"/>
  <c r="E3583" i="116"/>
  <c r="E3584" i="116"/>
  <c r="E3585" i="116"/>
  <c r="E3586" i="116"/>
  <c r="E3587" i="116"/>
  <c r="E3588" i="116"/>
  <c r="E3589" i="116"/>
  <c r="E3590" i="116"/>
  <c r="E3591" i="116"/>
  <c r="E3592" i="116"/>
  <c r="E3593" i="116"/>
  <c r="E3594" i="116"/>
  <c r="E3595" i="116"/>
  <c r="E3596" i="116"/>
  <c r="E3597" i="116"/>
  <c r="E3598" i="116"/>
  <c r="E3599" i="116"/>
  <c r="E3600" i="116"/>
  <c r="E3601" i="116"/>
  <c r="E3602" i="116"/>
  <c r="E3603" i="116"/>
  <c r="E3604" i="116"/>
  <c r="E3605" i="116"/>
  <c r="E3606" i="116"/>
  <c r="E3607" i="116"/>
  <c r="E3608" i="116"/>
  <c r="E3609" i="116"/>
  <c r="E3610" i="116"/>
  <c r="E3611" i="116"/>
  <c r="E3612" i="116"/>
  <c r="E3613" i="116"/>
  <c r="E3614" i="116"/>
  <c r="E3615" i="116"/>
  <c r="E3616" i="116"/>
  <c r="E3617" i="116"/>
  <c r="E3618" i="116"/>
  <c r="E3619" i="116"/>
  <c r="E3620" i="116"/>
  <c r="E3621" i="116"/>
  <c r="E3622" i="116"/>
  <c r="E3623" i="116"/>
  <c r="E3624" i="116"/>
  <c r="E3625" i="116"/>
  <c r="E3626" i="116"/>
  <c r="E3627" i="116"/>
  <c r="E3628" i="116"/>
  <c r="E3629" i="116"/>
  <c r="E3630" i="116"/>
  <c r="E3631" i="116"/>
  <c r="E3632" i="116"/>
  <c r="E3633" i="116"/>
  <c r="E3634" i="116"/>
  <c r="E3635" i="116"/>
  <c r="E3636" i="116"/>
  <c r="E3637" i="116"/>
  <c r="E3638" i="116"/>
  <c r="E3639" i="116"/>
  <c r="E3640" i="116"/>
  <c r="E3641" i="116"/>
  <c r="E3642" i="116"/>
  <c r="E3643" i="116"/>
  <c r="E3644" i="116"/>
  <c r="E3645" i="116"/>
  <c r="E3646" i="116"/>
  <c r="E3647" i="116"/>
  <c r="E3648" i="116"/>
  <c r="E3649" i="116"/>
  <c r="E3650" i="116"/>
  <c r="E3651" i="116"/>
  <c r="E3652" i="116"/>
  <c r="E3653" i="116"/>
  <c r="E3654" i="116"/>
  <c r="E3655" i="116"/>
  <c r="E3656" i="116"/>
  <c r="E3657" i="116"/>
  <c r="E3658" i="116"/>
  <c r="E3659" i="116"/>
  <c r="E3660" i="116"/>
  <c r="E3661" i="116"/>
  <c r="E3662" i="116"/>
  <c r="E3663" i="116"/>
  <c r="E3664" i="116"/>
  <c r="E3665" i="116"/>
  <c r="E3666" i="116"/>
  <c r="E3667" i="116"/>
  <c r="E3668" i="116"/>
  <c r="E3669" i="116"/>
  <c r="E3670" i="116"/>
  <c r="E3671" i="116"/>
  <c r="E3672" i="116"/>
  <c r="E3673" i="116"/>
  <c r="E3674" i="116"/>
  <c r="E3675" i="116"/>
  <c r="E3676" i="116"/>
  <c r="E3677" i="116"/>
  <c r="E3678" i="116"/>
  <c r="E3679" i="116"/>
  <c r="E3680" i="116"/>
  <c r="E3681" i="116"/>
  <c r="E3682" i="116"/>
  <c r="E3683" i="116"/>
  <c r="E3684" i="116"/>
  <c r="E3685" i="116"/>
  <c r="E3686" i="116"/>
  <c r="E3687" i="116"/>
  <c r="E3688" i="116"/>
  <c r="E3689" i="116"/>
  <c r="E3690" i="116"/>
  <c r="E3691" i="116"/>
  <c r="E3692" i="116"/>
  <c r="E3693" i="116"/>
  <c r="E3694" i="116"/>
  <c r="E3695" i="116"/>
  <c r="E3696" i="116"/>
  <c r="E3697" i="116"/>
  <c r="E3698" i="116"/>
  <c r="E3699" i="116"/>
  <c r="E3700" i="116"/>
  <c r="E3701" i="116"/>
  <c r="E3702" i="116"/>
  <c r="E3703" i="116"/>
  <c r="E3704" i="116"/>
  <c r="E3705" i="116"/>
  <c r="E3706" i="116"/>
  <c r="E3707" i="116"/>
  <c r="E3708" i="116"/>
  <c r="E3709" i="116"/>
  <c r="E3710" i="116"/>
  <c r="E3711" i="116"/>
  <c r="E3712" i="116"/>
  <c r="E3713" i="116"/>
  <c r="E3714" i="116"/>
  <c r="E3715" i="116"/>
  <c r="E3716" i="116"/>
  <c r="E3717" i="116"/>
  <c r="E3718" i="116"/>
  <c r="E3719" i="116"/>
  <c r="E3720" i="116"/>
  <c r="E3721" i="116"/>
  <c r="E3722" i="116"/>
  <c r="E3723" i="116"/>
  <c r="E3724" i="116"/>
  <c r="E3725" i="116"/>
  <c r="E3726" i="116"/>
  <c r="E3727" i="116"/>
  <c r="E3728" i="116"/>
  <c r="E3729" i="116"/>
  <c r="E3730" i="116"/>
  <c r="E3731" i="116"/>
  <c r="E3732" i="116"/>
  <c r="E3733" i="116"/>
  <c r="E3734" i="116"/>
  <c r="E3735" i="116"/>
  <c r="E3736" i="116"/>
  <c r="E3737" i="116"/>
  <c r="E3738" i="116"/>
  <c r="E3739" i="116"/>
  <c r="E3740" i="116"/>
  <c r="E3741" i="116"/>
  <c r="E3742" i="116"/>
  <c r="E3743" i="116"/>
  <c r="E3744" i="116"/>
  <c r="E3745" i="116"/>
  <c r="E3746" i="116"/>
  <c r="E3747" i="116"/>
  <c r="E3748" i="116"/>
  <c r="E3749" i="116"/>
  <c r="E3750" i="116"/>
  <c r="E3751" i="116"/>
  <c r="E3752" i="116"/>
  <c r="E3753" i="116"/>
  <c r="E3754" i="116"/>
  <c r="E3755" i="116"/>
  <c r="E3756" i="116"/>
  <c r="E3757" i="116"/>
  <c r="E3758" i="116"/>
  <c r="E3759" i="116"/>
  <c r="E3760" i="116"/>
  <c r="E3761" i="116"/>
  <c r="E3762" i="116"/>
  <c r="E3763" i="116"/>
  <c r="E3764" i="116"/>
  <c r="E3765" i="116"/>
  <c r="E3766" i="116"/>
  <c r="E3767" i="116"/>
  <c r="E3768" i="116"/>
  <c r="E3769" i="116"/>
  <c r="E3770" i="116"/>
  <c r="E3771" i="116"/>
  <c r="E3772" i="116"/>
  <c r="E3773" i="116"/>
  <c r="E3774" i="116"/>
  <c r="E3775" i="116"/>
  <c r="E3776" i="116"/>
  <c r="E3777" i="116"/>
  <c r="E3778" i="116"/>
  <c r="E3779" i="116"/>
  <c r="E3780" i="116"/>
  <c r="E3781" i="116"/>
  <c r="E3782" i="116"/>
  <c r="E3783" i="116"/>
  <c r="E3784" i="116"/>
  <c r="E3785" i="116"/>
  <c r="E3786" i="116"/>
  <c r="E3787" i="116"/>
  <c r="E3788" i="116"/>
  <c r="E3789" i="116"/>
  <c r="E3790" i="116"/>
  <c r="E3791" i="116"/>
  <c r="E3792" i="116"/>
  <c r="E3793" i="116"/>
  <c r="E3794" i="116"/>
  <c r="E3795" i="116"/>
  <c r="E3796" i="116"/>
  <c r="E3797" i="116"/>
  <c r="E3798" i="116"/>
  <c r="E3799" i="116"/>
  <c r="E3800" i="116"/>
  <c r="E3801" i="116"/>
  <c r="E3802" i="116"/>
  <c r="E3803" i="116"/>
  <c r="E3804" i="116"/>
  <c r="E3805" i="116"/>
  <c r="E3806" i="116"/>
  <c r="E3807" i="116"/>
  <c r="E3808" i="116"/>
  <c r="E3809" i="116"/>
  <c r="E3810" i="116"/>
  <c r="E3811" i="116"/>
  <c r="E3812" i="116"/>
  <c r="E3813" i="116"/>
  <c r="E3814" i="116"/>
  <c r="E3815" i="116"/>
  <c r="E3816" i="116"/>
  <c r="E3817" i="116"/>
  <c r="E3818" i="116"/>
  <c r="E3819" i="116"/>
  <c r="E3820" i="116"/>
  <c r="E3821" i="116"/>
  <c r="E3822" i="116"/>
  <c r="E3823" i="116"/>
  <c r="E3824" i="116"/>
  <c r="E3825" i="116"/>
  <c r="E3826" i="116"/>
  <c r="E3827" i="116"/>
  <c r="E3828" i="116"/>
  <c r="E3829" i="116"/>
  <c r="E3830" i="116"/>
  <c r="E3831" i="116"/>
  <c r="E3832" i="116"/>
  <c r="E3833" i="116"/>
  <c r="E3834" i="116"/>
  <c r="E3835" i="116"/>
  <c r="E3836" i="116"/>
  <c r="E3837" i="116"/>
  <c r="E3838" i="116"/>
  <c r="E3839" i="116"/>
  <c r="E3840" i="116"/>
  <c r="E3841" i="116"/>
  <c r="E3842" i="116"/>
  <c r="E3843" i="116"/>
  <c r="E3844" i="116"/>
  <c r="E3845" i="116"/>
  <c r="E3846" i="116"/>
  <c r="E3847" i="116"/>
  <c r="E3848" i="116"/>
  <c r="E3849" i="116"/>
  <c r="E3850" i="116"/>
  <c r="E3851" i="116"/>
  <c r="E3852" i="116"/>
  <c r="E3853" i="116"/>
  <c r="E3854" i="116"/>
  <c r="E3855" i="116"/>
  <c r="E3856" i="116"/>
  <c r="E3857" i="116"/>
  <c r="E3858" i="116"/>
  <c r="E3859" i="116"/>
  <c r="E3860" i="116"/>
  <c r="E3861" i="116"/>
  <c r="E3862" i="116"/>
  <c r="E3863" i="116"/>
  <c r="E3864" i="116"/>
  <c r="E3865" i="116"/>
  <c r="E3866" i="116"/>
  <c r="E3867" i="116"/>
  <c r="E3868" i="116"/>
  <c r="E3869" i="116"/>
  <c r="E3870" i="116"/>
  <c r="E3871" i="116"/>
  <c r="E3872" i="116"/>
  <c r="E3873" i="116"/>
  <c r="E3874" i="116"/>
  <c r="E3875" i="116"/>
  <c r="E3876" i="116"/>
  <c r="E3877" i="116"/>
  <c r="E3878" i="116"/>
  <c r="E3879" i="116"/>
  <c r="E3880" i="116"/>
  <c r="E3881" i="116"/>
  <c r="E3882" i="116"/>
  <c r="E3883" i="116"/>
  <c r="E3884" i="116"/>
  <c r="E3885" i="116"/>
  <c r="E3886" i="116"/>
  <c r="E3887" i="116"/>
  <c r="E3888" i="116"/>
  <c r="E3889" i="116"/>
  <c r="E3890" i="116"/>
  <c r="E3891" i="116"/>
  <c r="E3892" i="116"/>
  <c r="E3893" i="116"/>
  <c r="E3894" i="116"/>
  <c r="E3895" i="116"/>
  <c r="E3896" i="116"/>
  <c r="E3897" i="116"/>
  <c r="E3898" i="116"/>
  <c r="E3899" i="116"/>
  <c r="E3900" i="116"/>
  <c r="E3901" i="116"/>
  <c r="E3902" i="116"/>
  <c r="E3903" i="116"/>
  <c r="E3904" i="116"/>
  <c r="E3905" i="116"/>
  <c r="E3906" i="116"/>
  <c r="E3907" i="116"/>
  <c r="E3908" i="116"/>
  <c r="E3909" i="116"/>
  <c r="E3910" i="116"/>
  <c r="E3911" i="116"/>
  <c r="E3912" i="116"/>
  <c r="E3913" i="116"/>
  <c r="E3914" i="116"/>
  <c r="E3915" i="116"/>
  <c r="E3916" i="116"/>
  <c r="E3917" i="116"/>
  <c r="E3918" i="116"/>
  <c r="E3919" i="116"/>
  <c r="E3920" i="116"/>
  <c r="E3921" i="116"/>
  <c r="E3922" i="116"/>
  <c r="E3923" i="116"/>
  <c r="E3924" i="116"/>
  <c r="E3925" i="116"/>
  <c r="E3926" i="116"/>
  <c r="E3927" i="116"/>
  <c r="E3928" i="116"/>
  <c r="E3929" i="116"/>
  <c r="E3930" i="116"/>
  <c r="E3931" i="116"/>
  <c r="E3932" i="116"/>
  <c r="E3933" i="116"/>
  <c r="E3934" i="116"/>
  <c r="E3935" i="116"/>
  <c r="E3936" i="116"/>
  <c r="E3937" i="116"/>
  <c r="E3938" i="116"/>
  <c r="E3939" i="116"/>
  <c r="E3940" i="116"/>
  <c r="E3941" i="116"/>
  <c r="E3942" i="116"/>
  <c r="E3943" i="116"/>
  <c r="E3944" i="116"/>
  <c r="E3945" i="116"/>
  <c r="E3946" i="116"/>
  <c r="E3947" i="116"/>
  <c r="E3948" i="116"/>
  <c r="E3949" i="116"/>
  <c r="E3950" i="116"/>
  <c r="E3951" i="116"/>
  <c r="E3952" i="116"/>
  <c r="E3953" i="116"/>
  <c r="E3954" i="116"/>
  <c r="E3955" i="116"/>
  <c r="E3956" i="116"/>
  <c r="E3957" i="116"/>
  <c r="E3958" i="116"/>
  <c r="E3959" i="116"/>
  <c r="E3960" i="116"/>
  <c r="E3961" i="116"/>
  <c r="E3962" i="116"/>
  <c r="E3963" i="116"/>
  <c r="E3964" i="116"/>
  <c r="E3965" i="116"/>
  <c r="E3966" i="116"/>
  <c r="E3967" i="116"/>
  <c r="E3968" i="116"/>
  <c r="E3969" i="116"/>
  <c r="E3970" i="116"/>
  <c r="E3971" i="116"/>
  <c r="E3972" i="116"/>
  <c r="E3973" i="116"/>
  <c r="E3974" i="116"/>
  <c r="E3975" i="116"/>
  <c r="E3976" i="116"/>
  <c r="E3977" i="116"/>
  <c r="E3978" i="116"/>
  <c r="E3979" i="116"/>
  <c r="E3980" i="116"/>
  <c r="E3981" i="116"/>
  <c r="E3982" i="116"/>
  <c r="E3983" i="116"/>
  <c r="E3984" i="116"/>
  <c r="E3985" i="116"/>
  <c r="E3986" i="116"/>
  <c r="E3987" i="116"/>
  <c r="E3988" i="116"/>
  <c r="E3989" i="116"/>
  <c r="E3990" i="116"/>
  <c r="E3991" i="116"/>
  <c r="E3992" i="116"/>
  <c r="E3993" i="116"/>
  <c r="E3994" i="116"/>
  <c r="E3995" i="116"/>
  <c r="E3996" i="116"/>
  <c r="E3997" i="116"/>
  <c r="E3998" i="116"/>
  <c r="E3999" i="116"/>
  <c r="E4000" i="116"/>
  <c r="E4001" i="116"/>
  <c r="E4002" i="116"/>
  <c r="E4003" i="116"/>
  <c r="E4004" i="116"/>
  <c r="E4005" i="116"/>
  <c r="E4006" i="116"/>
  <c r="E4007" i="116"/>
  <c r="E4008" i="116"/>
  <c r="E4009" i="116"/>
  <c r="E4010" i="116"/>
  <c r="E4011" i="116"/>
  <c r="E4012" i="116"/>
  <c r="E4013" i="116"/>
  <c r="E4014" i="116"/>
  <c r="E4015" i="116"/>
  <c r="E4016" i="116"/>
  <c r="E4017" i="116"/>
  <c r="E4018" i="116"/>
  <c r="E4019" i="116"/>
  <c r="E4020" i="116"/>
  <c r="E4021" i="116"/>
  <c r="E4022" i="116"/>
  <c r="E4023" i="116"/>
  <c r="E4024" i="116"/>
  <c r="E4025" i="116"/>
  <c r="E4026" i="116"/>
  <c r="E4027" i="116"/>
  <c r="E4028" i="116"/>
  <c r="E4029" i="116"/>
  <c r="E4030" i="116"/>
  <c r="E4031" i="116"/>
  <c r="E4032" i="116"/>
  <c r="E4033" i="116"/>
  <c r="E4034" i="116"/>
  <c r="E4035" i="116"/>
  <c r="E4036" i="116"/>
  <c r="E4037" i="116"/>
  <c r="E4038" i="116"/>
  <c r="E4039" i="116"/>
  <c r="E4040" i="116"/>
  <c r="E4041" i="116"/>
  <c r="E4042" i="116"/>
  <c r="E4043" i="116"/>
  <c r="E4044" i="116"/>
  <c r="E4045" i="116"/>
  <c r="E4046" i="116"/>
  <c r="E4047" i="116"/>
  <c r="E4048" i="116"/>
  <c r="E4049" i="116"/>
  <c r="E4050" i="116"/>
  <c r="E4051" i="116"/>
  <c r="E4052" i="116"/>
  <c r="E4053" i="116"/>
  <c r="E4054" i="116"/>
  <c r="E4055" i="116"/>
  <c r="E4056" i="116"/>
  <c r="E4057" i="116"/>
  <c r="E4058" i="116"/>
  <c r="E4059" i="116"/>
  <c r="E4060" i="116"/>
  <c r="E4061" i="116"/>
  <c r="E4062" i="116"/>
  <c r="E4063" i="116"/>
  <c r="E4064" i="116"/>
  <c r="E4065" i="116"/>
  <c r="E4066" i="116"/>
  <c r="E4067" i="116"/>
  <c r="E4068" i="116"/>
  <c r="E4069" i="116"/>
  <c r="E4070" i="116"/>
  <c r="E4071" i="116"/>
  <c r="E4072" i="116"/>
  <c r="E4073" i="116"/>
  <c r="E4074" i="116"/>
  <c r="E4075" i="116"/>
  <c r="E4076" i="116"/>
  <c r="E4077" i="116"/>
  <c r="E4078" i="116"/>
  <c r="E4079" i="116"/>
  <c r="E4080" i="116"/>
  <c r="E4081" i="116"/>
  <c r="E4082" i="116"/>
  <c r="E4083" i="116"/>
  <c r="E4084" i="116"/>
  <c r="E4085" i="116"/>
  <c r="E4086" i="116"/>
  <c r="E4087" i="116"/>
  <c r="E4088" i="116"/>
  <c r="E4089" i="116"/>
  <c r="E4090" i="116"/>
  <c r="E4091" i="116"/>
  <c r="E4092" i="116"/>
  <c r="E4093" i="116"/>
  <c r="E4094" i="116"/>
  <c r="E4095" i="116"/>
  <c r="E4096" i="116"/>
  <c r="E4097" i="116"/>
  <c r="E4098" i="116"/>
  <c r="E4099" i="116"/>
  <c r="E4100" i="116"/>
  <c r="E4101" i="116"/>
  <c r="E4102" i="116"/>
  <c r="E4103" i="116"/>
  <c r="E4104" i="116"/>
  <c r="E4105" i="116"/>
  <c r="E4106" i="116"/>
  <c r="E4107" i="116"/>
  <c r="E4108" i="116"/>
  <c r="E4109" i="116"/>
  <c r="E4110" i="116"/>
  <c r="E4111" i="116"/>
  <c r="E4112" i="116"/>
  <c r="E4113" i="116"/>
  <c r="E4114" i="116"/>
  <c r="E4115" i="116"/>
  <c r="E4116" i="116"/>
  <c r="E4117" i="116"/>
  <c r="E4118" i="116"/>
  <c r="E4119" i="116"/>
  <c r="E4120" i="116"/>
  <c r="E4121" i="116"/>
  <c r="E4122" i="116"/>
  <c r="E4123" i="116"/>
  <c r="E4124" i="116"/>
  <c r="E4125" i="116"/>
  <c r="E4126" i="116"/>
  <c r="E4127" i="116"/>
  <c r="E4128" i="116"/>
  <c r="E4129" i="116"/>
  <c r="E4130" i="116"/>
  <c r="E4131" i="116"/>
  <c r="E4132" i="116"/>
  <c r="E4133" i="116"/>
  <c r="E4134" i="116"/>
  <c r="E4135" i="116"/>
  <c r="E4136" i="116"/>
  <c r="E4137" i="116"/>
  <c r="E4138" i="116"/>
  <c r="E4139" i="116"/>
  <c r="E4140" i="116"/>
  <c r="E4141" i="116"/>
  <c r="E4142" i="116"/>
  <c r="E4143" i="116"/>
  <c r="E4144" i="116"/>
  <c r="E4145" i="116"/>
  <c r="E4146" i="116"/>
  <c r="E4147" i="116"/>
  <c r="E4148" i="116"/>
  <c r="E4149" i="116"/>
  <c r="E4150" i="116"/>
  <c r="E4151" i="116"/>
  <c r="E4152" i="116"/>
  <c r="E4153" i="116"/>
  <c r="E4154" i="116"/>
  <c r="E4155" i="116"/>
  <c r="E4156" i="116"/>
  <c r="E4157" i="116"/>
  <c r="E4158" i="116"/>
  <c r="E4159" i="116"/>
  <c r="E4160" i="116"/>
  <c r="E4161" i="116"/>
  <c r="E4162" i="116"/>
  <c r="E4163" i="116"/>
  <c r="E4164" i="116"/>
  <c r="E4165" i="116"/>
  <c r="E4166" i="116"/>
  <c r="E4167" i="116"/>
  <c r="E4168" i="116"/>
  <c r="E4169" i="116"/>
  <c r="E4170" i="116"/>
  <c r="E4171" i="116"/>
  <c r="E4172" i="116"/>
  <c r="E4173" i="116"/>
  <c r="E4174" i="116"/>
  <c r="E4175" i="116"/>
  <c r="E4176" i="116"/>
  <c r="E4177" i="116"/>
  <c r="E4178" i="116"/>
  <c r="E4179" i="116"/>
  <c r="E4180" i="116"/>
  <c r="E4181" i="116"/>
  <c r="E4182" i="116"/>
  <c r="E4183" i="116"/>
  <c r="E4184" i="116"/>
  <c r="E4185" i="116"/>
  <c r="E4186" i="116"/>
  <c r="E4187" i="116"/>
  <c r="E4188" i="116"/>
  <c r="E4189" i="116"/>
  <c r="E4190" i="116"/>
  <c r="E4191" i="116"/>
  <c r="E4192" i="116"/>
  <c r="E4193" i="116"/>
  <c r="E4194" i="116"/>
  <c r="E4195" i="116"/>
  <c r="E4196" i="116"/>
  <c r="E4197" i="116"/>
  <c r="E4198" i="116"/>
  <c r="E4199" i="116"/>
  <c r="E4200" i="116"/>
  <c r="E4201" i="116"/>
  <c r="E4202" i="116"/>
  <c r="E4203" i="116"/>
  <c r="E4204" i="116"/>
  <c r="E4205" i="116"/>
  <c r="E4206" i="116"/>
  <c r="E4207" i="116"/>
  <c r="E4208" i="116"/>
  <c r="E4209" i="116"/>
  <c r="E4210" i="116"/>
  <c r="E4211" i="116"/>
  <c r="E4212" i="116"/>
  <c r="E4213" i="116"/>
  <c r="E4214" i="116"/>
  <c r="E4215" i="116"/>
  <c r="E4216" i="116"/>
  <c r="E4217" i="116"/>
  <c r="E4218" i="116"/>
  <c r="E4219" i="116"/>
  <c r="E4220" i="116"/>
  <c r="E4221" i="116"/>
  <c r="E4222" i="116"/>
  <c r="E4223" i="116"/>
  <c r="E4224" i="116"/>
  <c r="E4225" i="116"/>
  <c r="E4226" i="116"/>
  <c r="E4227" i="116"/>
  <c r="E4228" i="116"/>
  <c r="E4229" i="116"/>
  <c r="E4230" i="116"/>
  <c r="E4231" i="116"/>
  <c r="E4232" i="116"/>
  <c r="E4233" i="116"/>
  <c r="E4234" i="116"/>
  <c r="E4235" i="116"/>
  <c r="E4236" i="116"/>
  <c r="E4237" i="116"/>
  <c r="E4238" i="116"/>
  <c r="E4239" i="116"/>
  <c r="E4240" i="116"/>
  <c r="E4241" i="116"/>
  <c r="E4242" i="116"/>
  <c r="E4243" i="116"/>
  <c r="E4244" i="116"/>
  <c r="E4245" i="116"/>
  <c r="E4246" i="116"/>
  <c r="E4247" i="116"/>
  <c r="E4248" i="116"/>
  <c r="E4249" i="116"/>
  <c r="E4250" i="116"/>
  <c r="E4251" i="116"/>
  <c r="E4252" i="116"/>
  <c r="E4253" i="116"/>
  <c r="E4254" i="116"/>
  <c r="E4255" i="116"/>
  <c r="E4256" i="116"/>
  <c r="E4257" i="116"/>
  <c r="E4258" i="116"/>
  <c r="E4259" i="116"/>
  <c r="E4260" i="116"/>
  <c r="E4261" i="116"/>
  <c r="E4262" i="116"/>
  <c r="E4263" i="116"/>
  <c r="E4264" i="116"/>
  <c r="E4265" i="116"/>
  <c r="E4266" i="116"/>
  <c r="E4267" i="116"/>
  <c r="E4268" i="116"/>
  <c r="E4269" i="116"/>
  <c r="E4270" i="116"/>
  <c r="E4271" i="116"/>
  <c r="E4272" i="116"/>
  <c r="E4273" i="116"/>
  <c r="E4274" i="116"/>
  <c r="E4275" i="116"/>
  <c r="E4276" i="116"/>
  <c r="E4277" i="116"/>
  <c r="E4278" i="116"/>
  <c r="E4279" i="116"/>
  <c r="E4280" i="116"/>
  <c r="E4281" i="116"/>
  <c r="E4282" i="116"/>
  <c r="E4283" i="116"/>
  <c r="E4284" i="116"/>
  <c r="E4285" i="116"/>
  <c r="E4286" i="116"/>
  <c r="E4287" i="116"/>
  <c r="E4288" i="116"/>
  <c r="E4289" i="116"/>
  <c r="E4290" i="116"/>
  <c r="E4291" i="116"/>
  <c r="E4292" i="116"/>
  <c r="E4293" i="116"/>
  <c r="E4294" i="116"/>
  <c r="E4295" i="116"/>
  <c r="E4296" i="116"/>
  <c r="E4297" i="116"/>
  <c r="E4298" i="116"/>
  <c r="E4299" i="116"/>
  <c r="E4300" i="116"/>
  <c r="E4301" i="116"/>
  <c r="E4302" i="116"/>
  <c r="E4303" i="116"/>
  <c r="E4304" i="116"/>
  <c r="E4305" i="116"/>
  <c r="E4306" i="116"/>
  <c r="E4307" i="116"/>
  <c r="E4308" i="116"/>
  <c r="E4309" i="116"/>
  <c r="E4310" i="116"/>
  <c r="E4311" i="116"/>
  <c r="E4312" i="116"/>
  <c r="E4313" i="116"/>
  <c r="E4314" i="116"/>
  <c r="E4315" i="116"/>
  <c r="E4316" i="116"/>
  <c r="E4317" i="116"/>
  <c r="E4318" i="116"/>
  <c r="E4319" i="116"/>
  <c r="E4320" i="116"/>
  <c r="E4321" i="116"/>
  <c r="E4322" i="116"/>
  <c r="E4323" i="116"/>
  <c r="E4324" i="116"/>
  <c r="E4325" i="116"/>
  <c r="E4326" i="116"/>
  <c r="E4327" i="116"/>
  <c r="E4328" i="116"/>
  <c r="E4329" i="116"/>
  <c r="E4330" i="116"/>
  <c r="E4331" i="116"/>
  <c r="E4332" i="116"/>
  <c r="E4333" i="116"/>
  <c r="E4334" i="116"/>
  <c r="E4335" i="116"/>
  <c r="E4336" i="116"/>
  <c r="E4337" i="116"/>
  <c r="E4338" i="116"/>
  <c r="E4339" i="116"/>
  <c r="E4340" i="116"/>
  <c r="E4341" i="116"/>
  <c r="E4342" i="116"/>
  <c r="E4343" i="116"/>
  <c r="E4344" i="116"/>
  <c r="E4345" i="116"/>
  <c r="E4346" i="116"/>
  <c r="E4347" i="116"/>
  <c r="E4348" i="116"/>
  <c r="E4349" i="116"/>
  <c r="E4350" i="116"/>
  <c r="E4351" i="116"/>
  <c r="E4352" i="116"/>
  <c r="E4353" i="116"/>
  <c r="E4354" i="116"/>
  <c r="E4355" i="116"/>
  <c r="E4356" i="116"/>
  <c r="E4357" i="116"/>
  <c r="E4358" i="116"/>
  <c r="E4359" i="116"/>
  <c r="E4360" i="116"/>
  <c r="E4361" i="116"/>
  <c r="E4362" i="116"/>
  <c r="E4363" i="116"/>
  <c r="E4364" i="116"/>
  <c r="E4365" i="116"/>
  <c r="E4366" i="116"/>
  <c r="E4367" i="116"/>
  <c r="E4368" i="116"/>
  <c r="E4369" i="116"/>
  <c r="E4370" i="116"/>
  <c r="E4371" i="116"/>
  <c r="E4372" i="116"/>
  <c r="E4373" i="116"/>
  <c r="E4374" i="116"/>
  <c r="E4375" i="116"/>
  <c r="E4376" i="116"/>
  <c r="E4377" i="116"/>
  <c r="E4378" i="116"/>
  <c r="E4379" i="116"/>
  <c r="E4380" i="116"/>
  <c r="E4381" i="116"/>
  <c r="E4382" i="116"/>
  <c r="E4383" i="116"/>
  <c r="E4384" i="116"/>
  <c r="E4385" i="116"/>
  <c r="E4386" i="116"/>
  <c r="E4387" i="116"/>
  <c r="E4388" i="116"/>
  <c r="E4389" i="116"/>
  <c r="E4390" i="116"/>
  <c r="E4391" i="116"/>
  <c r="E4392" i="116"/>
  <c r="E4393" i="116"/>
  <c r="E4394" i="116"/>
  <c r="E4395" i="116"/>
  <c r="E4396" i="116"/>
  <c r="E4397" i="116"/>
  <c r="E4398" i="116"/>
  <c r="E4399" i="116"/>
  <c r="E4400" i="116"/>
  <c r="E4401" i="116"/>
  <c r="E4402" i="116"/>
  <c r="E4403" i="116"/>
  <c r="E4404" i="116"/>
  <c r="E4405" i="116"/>
  <c r="E4406" i="116"/>
  <c r="E4407" i="116"/>
  <c r="E4408" i="116"/>
  <c r="E4409" i="116"/>
  <c r="E4410" i="116"/>
  <c r="E4411" i="116"/>
  <c r="E4412" i="116"/>
  <c r="E4413" i="116"/>
  <c r="E4414" i="116"/>
  <c r="E4415" i="116"/>
  <c r="E4416" i="116"/>
  <c r="E4417" i="116"/>
  <c r="E4418" i="116"/>
  <c r="E4419" i="116"/>
  <c r="E4420" i="116"/>
  <c r="E4421" i="116"/>
  <c r="E4422" i="116"/>
  <c r="E4423" i="116"/>
  <c r="E4424" i="116"/>
  <c r="E4425" i="116"/>
  <c r="E4426" i="116"/>
  <c r="E4427" i="116"/>
  <c r="E4428" i="116"/>
  <c r="E4429" i="116"/>
  <c r="E4430" i="116"/>
  <c r="E4431" i="116"/>
  <c r="E4432" i="116"/>
  <c r="E4433" i="116"/>
  <c r="E4434" i="116"/>
  <c r="E4435" i="116"/>
  <c r="E4436" i="116"/>
  <c r="E4437" i="116"/>
  <c r="E4438" i="116"/>
  <c r="E4439" i="116"/>
  <c r="E4440" i="116"/>
  <c r="E4441" i="116"/>
  <c r="E4442" i="116"/>
  <c r="E4443" i="116"/>
  <c r="E4444" i="116"/>
  <c r="E4445" i="116"/>
  <c r="E4446" i="116"/>
  <c r="E4447" i="116"/>
  <c r="E4448" i="116"/>
  <c r="E4449" i="116"/>
  <c r="E4450" i="116"/>
  <c r="E4451" i="116"/>
  <c r="E4452" i="116"/>
  <c r="E4453" i="116"/>
  <c r="E4454" i="116"/>
  <c r="E4455" i="116"/>
  <c r="E4456" i="116"/>
  <c r="E4457" i="116"/>
  <c r="E4458" i="116"/>
  <c r="E4459" i="116"/>
  <c r="E4460" i="116"/>
  <c r="E4461" i="116"/>
  <c r="E4462" i="116"/>
  <c r="E4463" i="116"/>
  <c r="E4464" i="116"/>
  <c r="E4465" i="116"/>
  <c r="E4466" i="116"/>
  <c r="E4467" i="116"/>
  <c r="E4468" i="116"/>
  <c r="E4469" i="116"/>
  <c r="E4470" i="116"/>
  <c r="E4471" i="116"/>
  <c r="E4472" i="116"/>
  <c r="E4473" i="116"/>
  <c r="E4474" i="116"/>
  <c r="E4475" i="116"/>
  <c r="E4476" i="116"/>
  <c r="E4477" i="116"/>
  <c r="E4478" i="116"/>
  <c r="E4479" i="116"/>
  <c r="E4480" i="116"/>
  <c r="E4481" i="116"/>
  <c r="E4482" i="116"/>
  <c r="E4483" i="116"/>
  <c r="E4484" i="116"/>
  <c r="E4485" i="116"/>
  <c r="E4486" i="116"/>
  <c r="E4487" i="116"/>
  <c r="E4488" i="116"/>
  <c r="E4489" i="116"/>
  <c r="E4490" i="116"/>
  <c r="E4491" i="116"/>
  <c r="E4492" i="116"/>
  <c r="E4493" i="116"/>
  <c r="E4494" i="116"/>
  <c r="E4495" i="116"/>
  <c r="E4496" i="116"/>
  <c r="E4497" i="116"/>
  <c r="E4498" i="116"/>
  <c r="E4499" i="116"/>
  <c r="E4500" i="116"/>
  <c r="E4501" i="116"/>
  <c r="E4502" i="116"/>
  <c r="E4503" i="116"/>
  <c r="E4504" i="116"/>
  <c r="E4505" i="116"/>
  <c r="E4506" i="116"/>
  <c r="E4507" i="116"/>
  <c r="E4508" i="116"/>
  <c r="E4509" i="116"/>
  <c r="E4510" i="116"/>
  <c r="E4511" i="116"/>
  <c r="E4512" i="116"/>
  <c r="E4513" i="116"/>
  <c r="E4514" i="116"/>
  <c r="E4515" i="116"/>
  <c r="E4516" i="116"/>
  <c r="E4517" i="116"/>
  <c r="E4518" i="116"/>
  <c r="E4519" i="116"/>
  <c r="E4520" i="116"/>
  <c r="E4521" i="116"/>
  <c r="E4522" i="116"/>
  <c r="E4523" i="116"/>
  <c r="E4524" i="116"/>
  <c r="E4525" i="116"/>
  <c r="E4526" i="116"/>
  <c r="E4527" i="116"/>
  <c r="E4528" i="116"/>
  <c r="E4529" i="116"/>
  <c r="E4530" i="116"/>
  <c r="E4531" i="116"/>
  <c r="E4532" i="116"/>
  <c r="E4533" i="116"/>
  <c r="E4534" i="116"/>
  <c r="E4535" i="116"/>
  <c r="E4536" i="116"/>
  <c r="E4537" i="116"/>
  <c r="E4538" i="116"/>
  <c r="E4539" i="116"/>
  <c r="E4540" i="116"/>
  <c r="E4541" i="116"/>
  <c r="E4542" i="116"/>
  <c r="E4543" i="116"/>
  <c r="E4544" i="116"/>
  <c r="E4545" i="116"/>
  <c r="E4546" i="116"/>
  <c r="E4547" i="116"/>
  <c r="E4548" i="116"/>
  <c r="E4549" i="116"/>
  <c r="E4550" i="116"/>
  <c r="E4551" i="116"/>
  <c r="E4552" i="116"/>
  <c r="E4553" i="116"/>
  <c r="E4554" i="116"/>
  <c r="E4555" i="116"/>
  <c r="E4556" i="116"/>
  <c r="E4557" i="116"/>
  <c r="E4558" i="116"/>
  <c r="E4559" i="116"/>
  <c r="E4560" i="116"/>
  <c r="E4561" i="116"/>
  <c r="E4562" i="116"/>
  <c r="E4563" i="116"/>
  <c r="E4564" i="116"/>
  <c r="E4565" i="116"/>
  <c r="E4566" i="116"/>
  <c r="E4567" i="116"/>
  <c r="E4568" i="116"/>
  <c r="E4569" i="116"/>
  <c r="E4570" i="116"/>
  <c r="E4571" i="116"/>
  <c r="E4572" i="116"/>
  <c r="E4573" i="116"/>
  <c r="E4574" i="116"/>
  <c r="E4575" i="116"/>
  <c r="E4576" i="116"/>
  <c r="E4577" i="116"/>
  <c r="E4578" i="116"/>
  <c r="E4579" i="116"/>
  <c r="E4580" i="116"/>
  <c r="E4581" i="116"/>
  <c r="E4582" i="116"/>
  <c r="E4583" i="116"/>
  <c r="E4584" i="116"/>
  <c r="E4585" i="116"/>
  <c r="E4586" i="116"/>
  <c r="E4587" i="116"/>
  <c r="E4588" i="116"/>
  <c r="E4589" i="116"/>
  <c r="E4590" i="116"/>
  <c r="E4591" i="116"/>
  <c r="E4592" i="116"/>
  <c r="E4593" i="116"/>
  <c r="E4594" i="116"/>
  <c r="E4595" i="116"/>
  <c r="E4596" i="116"/>
  <c r="E4597" i="116"/>
  <c r="E4598" i="116"/>
  <c r="E4599" i="116"/>
  <c r="E4600" i="116"/>
  <c r="E4601" i="116"/>
  <c r="E4602" i="116"/>
  <c r="E4603" i="116"/>
  <c r="E4604" i="116"/>
  <c r="E4605" i="116"/>
  <c r="E4606" i="116"/>
  <c r="E4607" i="116"/>
  <c r="E4608" i="116"/>
  <c r="E4609" i="116"/>
  <c r="E4610" i="116"/>
  <c r="E4611" i="116"/>
  <c r="E4612" i="116"/>
  <c r="E4613" i="116"/>
  <c r="E4614" i="116"/>
  <c r="E4615" i="116"/>
  <c r="E4616" i="116"/>
  <c r="E4617" i="116"/>
  <c r="E4618" i="116"/>
  <c r="E4619" i="116"/>
  <c r="E4620" i="116"/>
  <c r="E4621" i="116"/>
  <c r="E4622" i="116"/>
  <c r="E4623" i="116"/>
  <c r="E4624" i="116"/>
  <c r="E4625" i="116"/>
  <c r="E4626" i="116"/>
  <c r="E4627" i="116"/>
  <c r="E4628" i="116"/>
  <c r="E4629" i="116"/>
  <c r="E4630" i="116"/>
  <c r="E4631" i="116"/>
  <c r="E4632" i="116"/>
  <c r="E4633" i="116"/>
  <c r="E4634" i="116"/>
  <c r="E4635" i="116"/>
  <c r="E4636" i="116"/>
  <c r="E4637" i="116"/>
  <c r="E4638" i="116"/>
  <c r="E4639" i="116"/>
  <c r="E4640" i="116"/>
  <c r="E4641" i="116"/>
  <c r="E4642" i="116"/>
  <c r="E4643" i="116"/>
  <c r="E4644" i="116"/>
  <c r="E4645" i="116"/>
  <c r="E4646" i="116"/>
  <c r="E4647" i="116"/>
  <c r="E4648" i="116"/>
  <c r="E4649" i="116"/>
  <c r="E4650" i="116"/>
  <c r="E4651" i="116"/>
  <c r="E4652" i="116"/>
  <c r="E4653" i="116"/>
  <c r="E4654" i="116"/>
  <c r="E4655" i="116"/>
  <c r="E4656" i="116"/>
  <c r="E4657" i="116"/>
  <c r="E4658" i="116"/>
  <c r="E4659" i="116"/>
  <c r="E4660" i="116"/>
  <c r="E4661" i="116"/>
  <c r="E4662" i="116"/>
  <c r="E4663" i="116"/>
  <c r="E4664" i="116"/>
  <c r="E4665" i="116"/>
  <c r="E4666" i="116"/>
  <c r="E4667" i="116"/>
  <c r="E4668" i="116"/>
  <c r="E4669" i="116"/>
  <c r="E4670" i="116"/>
  <c r="E4671" i="116"/>
  <c r="E4672" i="116"/>
  <c r="E4673" i="116"/>
  <c r="E4674" i="116"/>
  <c r="E4675" i="116"/>
  <c r="E4676" i="116"/>
  <c r="E4677" i="116"/>
  <c r="E4678" i="116"/>
  <c r="E4679" i="116"/>
  <c r="E4680" i="116"/>
  <c r="E4681" i="116"/>
  <c r="E4682" i="116"/>
  <c r="E4683" i="116"/>
  <c r="E4684" i="116"/>
  <c r="E4685" i="116"/>
  <c r="E4686" i="116"/>
  <c r="E4687" i="116"/>
  <c r="E4688" i="116"/>
  <c r="E4689" i="116"/>
  <c r="E4690" i="116"/>
  <c r="E4691" i="116"/>
  <c r="E4692" i="116"/>
  <c r="E4693" i="116"/>
  <c r="E4694" i="116"/>
  <c r="E4695" i="116"/>
  <c r="E4696" i="116"/>
  <c r="E4697" i="116"/>
  <c r="E4698" i="116"/>
  <c r="E4699" i="116"/>
  <c r="E4700" i="116"/>
  <c r="E4701" i="116"/>
  <c r="E4702" i="116"/>
  <c r="E4703" i="116"/>
  <c r="E4704" i="116"/>
  <c r="E4705" i="116"/>
  <c r="E4706" i="116"/>
  <c r="E4707" i="116"/>
  <c r="E4708" i="116"/>
  <c r="E4709" i="116"/>
  <c r="E4710" i="116"/>
  <c r="E4711" i="116"/>
  <c r="E4712" i="116"/>
  <c r="E4713" i="116"/>
  <c r="E4714" i="116"/>
  <c r="E4715" i="116"/>
  <c r="E4716" i="116"/>
  <c r="E4717" i="116"/>
  <c r="E4718" i="116"/>
  <c r="E4719" i="116"/>
  <c r="E4720" i="116"/>
  <c r="E4721" i="116"/>
  <c r="E4722" i="116"/>
  <c r="E4723" i="116"/>
  <c r="E4724" i="116"/>
  <c r="E4725" i="116"/>
  <c r="E4726" i="116"/>
  <c r="E4727" i="116"/>
  <c r="E4728" i="116"/>
  <c r="E4729" i="116"/>
  <c r="E4730" i="116"/>
  <c r="E4731" i="116"/>
  <c r="E4732" i="116"/>
  <c r="E4733" i="116"/>
  <c r="E4734" i="116"/>
  <c r="E4735" i="116"/>
  <c r="E4736" i="116"/>
  <c r="E4737" i="116"/>
  <c r="E4738" i="116"/>
  <c r="E4739" i="116"/>
  <c r="E4740" i="116"/>
  <c r="E4741" i="116"/>
  <c r="E4742" i="116"/>
  <c r="E4743" i="116"/>
  <c r="E4744" i="116"/>
  <c r="E4745" i="116"/>
  <c r="E4746" i="116"/>
  <c r="E4747" i="116"/>
  <c r="E4748" i="116"/>
  <c r="E4749" i="116"/>
  <c r="E4750" i="116"/>
  <c r="E4751" i="116"/>
  <c r="E4752" i="116"/>
  <c r="E4753" i="116"/>
  <c r="E4754" i="116"/>
  <c r="E4755" i="116"/>
  <c r="E4756" i="116"/>
  <c r="E4757" i="116"/>
  <c r="E4758" i="116"/>
  <c r="E4759" i="116"/>
  <c r="E4760" i="116"/>
  <c r="E4761" i="116"/>
  <c r="E4762" i="116"/>
  <c r="E4763" i="116"/>
  <c r="E4764" i="116"/>
  <c r="E4765" i="116"/>
  <c r="E4766" i="116"/>
  <c r="E4767" i="116"/>
  <c r="E4768" i="116"/>
  <c r="E4769" i="116"/>
  <c r="E4770" i="116"/>
  <c r="E4771" i="116"/>
  <c r="E4772" i="116"/>
  <c r="E4773" i="116"/>
  <c r="E4774" i="116"/>
  <c r="E4775" i="116"/>
  <c r="E4776" i="116"/>
  <c r="E4777" i="116"/>
  <c r="E4778" i="116"/>
  <c r="E4779" i="116"/>
  <c r="E4780" i="116"/>
  <c r="E4781" i="116"/>
  <c r="E4782" i="116"/>
  <c r="E4783" i="116"/>
  <c r="E4784" i="116"/>
  <c r="E4785" i="116"/>
  <c r="E4786" i="116"/>
  <c r="E4787" i="116"/>
  <c r="E4788" i="116"/>
  <c r="E4789" i="116"/>
  <c r="E4790" i="116"/>
  <c r="E4791" i="116"/>
  <c r="E4792" i="116"/>
  <c r="E4793" i="116"/>
  <c r="E4794" i="116"/>
  <c r="E4795" i="116"/>
  <c r="E4796" i="116"/>
  <c r="E4797" i="116"/>
  <c r="E4798" i="116"/>
  <c r="E4799" i="116"/>
  <c r="E4800" i="116"/>
  <c r="E4801" i="116"/>
  <c r="E4802" i="116"/>
  <c r="E4803" i="116"/>
  <c r="E4804" i="116"/>
  <c r="E4805" i="116"/>
  <c r="E4806" i="116"/>
  <c r="E4807" i="116"/>
  <c r="E4808" i="116"/>
  <c r="E4809" i="116"/>
  <c r="E4810" i="116"/>
  <c r="E4811" i="116"/>
  <c r="E4812" i="116"/>
  <c r="E4813" i="116"/>
  <c r="E4814" i="116"/>
  <c r="E4815" i="116"/>
  <c r="E4816" i="116"/>
  <c r="E4817" i="116"/>
  <c r="E4818" i="116"/>
  <c r="E4819" i="116"/>
  <c r="E4820" i="116"/>
  <c r="E4821" i="116"/>
  <c r="E4822" i="116"/>
  <c r="E4823" i="116"/>
  <c r="E4824" i="116"/>
  <c r="E4825" i="116"/>
  <c r="E4826" i="116"/>
  <c r="E4827" i="116"/>
  <c r="E4828" i="116"/>
  <c r="E4829" i="116"/>
  <c r="E4830" i="116"/>
  <c r="E4831" i="116"/>
  <c r="E4832" i="116"/>
  <c r="E4833" i="116"/>
  <c r="E4834" i="116"/>
  <c r="E4835" i="116"/>
  <c r="E4836" i="116"/>
  <c r="E4837" i="116"/>
  <c r="E4838" i="116"/>
  <c r="E4839" i="116"/>
  <c r="E4840" i="116"/>
  <c r="E4841" i="116"/>
  <c r="E4842" i="116"/>
  <c r="E4843" i="116"/>
  <c r="E4844" i="116"/>
  <c r="E4845" i="116"/>
  <c r="E4846" i="116"/>
  <c r="E4847" i="116"/>
  <c r="E4848" i="116"/>
  <c r="E4849" i="116"/>
  <c r="E4850" i="116"/>
  <c r="E4851" i="116"/>
  <c r="E4852" i="116"/>
  <c r="E4853" i="116"/>
  <c r="E4854" i="116"/>
  <c r="E4855" i="116"/>
  <c r="E4856" i="116"/>
  <c r="E4857" i="116"/>
  <c r="E4858" i="116"/>
  <c r="E4859" i="116"/>
  <c r="E4860" i="116"/>
  <c r="E4861" i="116"/>
  <c r="E4862" i="116"/>
  <c r="E4863" i="116"/>
  <c r="E4864" i="116"/>
  <c r="E4865" i="116"/>
  <c r="E4866" i="116"/>
  <c r="E4867" i="116"/>
  <c r="E4868" i="116"/>
  <c r="E4869" i="116"/>
  <c r="E4870" i="116"/>
  <c r="E4871" i="116"/>
  <c r="E4872" i="116"/>
  <c r="E4873" i="116"/>
  <c r="E4874" i="116"/>
  <c r="E4875" i="116"/>
  <c r="E4876" i="116"/>
  <c r="E4877" i="116"/>
  <c r="E4878" i="116"/>
  <c r="E4879" i="116"/>
  <c r="E4880" i="116"/>
  <c r="E4881" i="116"/>
  <c r="E4882" i="116"/>
  <c r="E4883" i="116"/>
  <c r="E4884" i="116"/>
  <c r="E4885" i="116"/>
  <c r="E4886" i="116"/>
  <c r="E4887" i="116"/>
  <c r="E4888" i="116"/>
  <c r="E4889" i="116"/>
  <c r="E4890" i="116"/>
  <c r="E4891" i="116"/>
  <c r="E4892" i="116"/>
  <c r="E4893" i="116"/>
  <c r="E4894" i="116"/>
  <c r="E4895" i="116"/>
  <c r="E4896" i="116"/>
  <c r="E4897" i="116"/>
  <c r="E4898" i="116"/>
  <c r="E4899" i="116"/>
  <c r="E4900" i="116"/>
  <c r="E4901" i="116"/>
  <c r="E4902" i="116"/>
  <c r="E4903" i="116"/>
  <c r="E4904" i="116"/>
  <c r="E4905" i="116"/>
  <c r="E4906" i="116"/>
  <c r="E4907" i="116"/>
  <c r="E4908" i="116"/>
  <c r="E4909" i="116"/>
  <c r="E4910" i="116"/>
  <c r="E4911" i="116"/>
  <c r="E4912" i="116"/>
  <c r="E4913" i="116"/>
  <c r="E4914" i="116"/>
  <c r="E4915" i="116"/>
  <c r="E4916" i="116"/>
  <c r="E4917" i="116"/>
  <c r="E4918" i="116"/>
  <c r="E4919" i="116"/>
  <c r="E4920" i="116"/>
  <c r="E4921" i="116"/>
  <c r="E4922" i="116"/>
  <c r="E4923" i="116"/>
  <c r="E4924" i="116"/>
  <c r="E4925" i="116"/>
  <c r="E4926" i="116"/>
  <c r="E4927" i="116"/>
  <c r="E4928" i="116"/>
  <c r="E4929" i="116"/>
  <c r="E4930" i="116"/>
  <c r="E4931" i="116"/>
  <c r="E4932" i="116"/>
  <c r="E4933" i="116"/>
  <c r="E4934" i="116"/>
  <c r="E4935" i="116"/>
  <c r="E4936" i="116"/>
  <c r="E4937" i="116"/>
  <c r="E4938" i="116"/>
  <c r="E4939" i="116"/>
  <c r="E4940" i="116"/>
  <c r="E4941" i="116"/>
  <c r="E4942" i="116"/>
  <c r="E4943" i="116"/>
  <c r="E4944" i="116"/>
  <c r="E4945" i="116"/>
  <c r="E4946" i="116"/>
  <c r="E4947" i="116"/>
  <c r="E4948" i="116"/>
  <c r="E4949" i="116"/>
  <c r="E4950" i="116"/>
  <c r="E4951" i="116"/>
  <c r="E4952" i="116"/>
  <c r="E4953" i="116"/>
  <c r="E4954" i="116"/>
  <c r="E4955" i="116"/>
  <c r="E4956" i="116"/>
  <c r="E4957" i="116"/>
  <c r="E4958" i="116"/>
  <c r="E4959" i="116"/>
  <c r="E4960" i="116"/>
  <c r="E4961" i="116"/>
  <c r="E4962" i="116"/>
  <c r="E4963" i="116"/>
  <c r="E4964" i="116"/>
  <c r="E4965" i="116"/>
  <c r="E4966" i="116"/>
  <c r="E4967" i="116"/>
  <c r="E4968" i="116"/>
  <c r="E4969" i="116"/>
  <c r="E4970" i="116"/>
  <c r="E4971" i="116"/>
  <c r="E4972" i="116"/>
  <c r="E4973" i="116"/>
  <c r="E4974" i="116"/>
  <c r="E4975" i="116"/>
  <c r="E4976" i="116"/>
  <c r="E4977" i="116"/>
  <c r="E4978" i="116"/>
  <c r="E4979" i="116"/>
  <c r="E4980" i="116"/>
  <c r="E4981" i="116"/>
  <c r="E4982" i="116"/>
  <c r="E4983" i="116"/>
  <c r="E4984" i="116"/>
  <c r="E4985" i="116"/>
  <c r="E4986" i="116"/>
  <c r="E4987" i="116"/>
  <c r="E4988" i="116"/>
  <c r="E4989" i="116"/>
  <c r="E4990" i="116"/>
  <c r="E4991" i="116"/>
  <c r="E4992" i="116"/>
  <c r="E4993" i="116"/>
  <c r="E4994" i="116"/>
  <c r="E4995" i="116"/>
  <c r="E4996" i="116"/>
  <c r="E4997" i="116"/>
  <c r="E4998" i="116"/>
  <c r="E4999" i="116"/>
  <c r="E5000" i="116"/>
  <c r="E5001" i="116"/>
  <c r="E5002" i="116"/>
  <c r="E5003" i="116"/>
  <c r="E5004" i="116"/>
  <c r="E5005" i="116"/>
  <c r="E5006" i="116"/>
  <c r="E5007" i="116"/>
  <c r="E5008" i="116"/>
  <c r="E5009" i="116"/>
  <c r="E5010" i="116"/>
  <c r="E5011" i="116"/>
  <c r="E5012" i="116"/>
  <c r="E5013" i="116"/>
  <c r="E5014" i="116"/>
  <c r="E5015" i="116"/>
  <c r="E5016" i="116"/>
  <c r="E5017" i="116"/>
  <c r="E5018" i="116"/>
  <c r="E5019" i="116"/>
  <c r="E5020" i="116"/>
  <c r="E5021" i="116"/>
  <c r="E5022" i="116"/>
  <c r="E5023" i="116"/>
  <c r="E5024" i="116"/>
  <c r="E5025" i="116"/>
  <c r="E5026" i="116"/>
  <c r="E5027" i="116"/>
  <c r="E5028" i="116"/>
  <c r="E5029" i="116"/>
  <c r="E5030" i="116"/>
  <c r="E5031" i="116"/>
  <c r="E5032" i="116"/>
  <c r="E5033" i="116"/>
  <c r="E5034" i="116"/>
  <c r="E5035" i="116"/>
  <c r="E5036" i="116"/>
  <c r="E5037" i="116"/>
  <c r="E5038" i="116"/>
  <c r="E5039" i="116"/>
  <c r="E5040" i="116"/>
  <c r="E5041" i="116"/>
  <c r="E5042" i="116"/>
  <c r="E5043" i="116"/>
  <c r="E5044" i="116"/>
  <c r="E5045" i="116"/>
  <c r="E5046" i="116"/>
  <c r="E5047" i="116"/>
  <c r="E5048" i="116"/>
  <c r="E5049" i="116"/>
  <c r="E5050" i="116"/>
  <c r="E5051" i="116"/>
  <c r="E5052" i="116"/>
  <c r="E5053" i="116"/>
  <c r="E5054" i="116"/>
  <c r="E5055" i="116"/>
  <c r="E5056" i="116"/>
  <c r="E5057" i="116"/>
  <c r="E5058" i="116"/>
  <c r="E5059" i="116"/>
  <c r="E5060" i="116"/>
  <c r="E5061" i="116"/>
  <c r="E5062" i="116"/>
  <c r="E5063" i="116"/>
  <c r="E5064" i="116"/>
  <c r="E5065" i="116"/>
  <c r="E5066" i="116"/>
  <c r="E5067" i="116"/>
  <c r="E5068" i="116"/>
  <c r="E5069" i="116"/>
  <c r="E5070" i="116"/>
  <c r="E5071" i="116"/>
  <c r="E5072" i="116"/>
  <c r="E5073" i="116"/>
  <c r="E5074" i="116"/>
  <c r="E5075" i="116"/>
  <c r="E5076" i="116"/>
  <c r="E5077" i="116"/>
  <c r="E5078" i="116"/>
  <c r="E5079" i="116"/>
  <c r="E5080" i="116"/>
  <c r="E5081" i="116"/>
  <c r="E5082" i="116"/>
  <c r="E5083" i="116"/>
  <c r="E5084" i="116"/>
  <c r="E5085" i="116"/>
  <c r="E5086" i="116"/>
  <c r="E5087" i="116"/>
  <c r="E5088" i="116"/>
  <c r="E5089" i="116"/>
  <c r="E5090" i="116"/>
  <c r="E5091" i="116"/>
  <c r="E5092" i="116"/>
  <c r="E5093" i="116"/>
  <c r="E5094" i="116"/>
  <c r="E5095" i="116"/>
  <c r="E5096" i="116"/>
  <c r="E5097" i="116"/>
  <c r="E5098" i="116"/>
  <c r="E5099" i="116"/>
  <c r="E5100" i="116"/>
  <c r="E5101" i="116"/>
  <c r="E5102" i="116"/>
  <c r="E5103" i="116"/>
  <c r="E5104" i="116"/>
  <c r="E5105" i="116"/>
  <c r="E5106" i="116"/>
  <c r="E5107" i="116"/>
  <c r="E5108" i="116"/>
  <c r="E5109" i="116"/>
  <c r="E5110" i="116"/>
  <c r="E5111" i="116"/>
  <c r="E5112" i="116"/>
  <c r="E5113" i="116"/>
  <c r="E5114" i="116"/>
  <c r="E5115" i="116"/>
  <c r="E5116" i="116"/>
  <c r="E5117" i="116"/>
  <c r="E5118" i="116"/>
  <c r="E5119" i="116"/>
  <c r="E5120" i="116"/>
  <c r="E5121" i="116"/>
  <c r="E5122" i="116"/>
  <c r="E5123" i="116"/>
  <c r="E5124" i="116"/>
  <c r="E5125" i="116"/>
  <c r="E5126" i="116"/>
  <c r="E5127" i="116"/>
  <c r="E5128" i="116"/>
  <c r="E5129" i="116"/>
  <c r="E5130" i="116"/>
  <c r="E5131" i="116"/>
  <c r="E5132" i="116"/>
  <c r="E5133" i="116"/>
  <c r="E5134" i="116"/>
  <c r="E5135" i="116"/>
  <c r="E5136" i="116"/>
  <c r="E5137" i="116"/>
  <c r="E5138" i="116"/>
  <c r="E5139" i="116"/>
  <c r="E5140" i="116"/>
  <c r="E5141" i="116"/>
  <c r="E5142" i="116"/>
  <c r="E5143" i="116"/>
  <c r="E5144" i="116"/>
  <c r="E5145" i="116"/>
  <c r="E5146" i="116"/>
  <c r="E5147" i="116"/>
  <c r="E5148" i="116"/>
  <c r="E5149" i="116"/>
  <c r="E5150" i="116"/>
  <c r="E5151" i="116"/>
  <c r="E5152" i="116"/>
  <c r="E5153" i="116"/>
  <c r="E5154" i="116"/>
  <c r="E5155" i="116"/>
  <c r="E5156" i="116"/>
  <c r="E5157" i="116"/>
  <c r="E5158" i="116"/>
  <c r="E5159" i="116"/>
  <c r="E5160" i="116"/>
  <c r="E5161" i="116"/>
  <c r="E5162" i="116"/>
  <c r="E5163" i="116"/>
  <c r="E5164" i="116"/>
  <c r="E5165" i="116"/>
  <c r="E5166" i="116"/>
  <c r="E5167" i="116"/>
  <c r="E5168" i="116"/>
  <c r="E5169" i="116"/>
  <c r="E5170" i="116"/>
  <c r="E5171" i="116"/>
  <c r="E5172" i="116"/>
  <c r="E5173" i="116"/>
  <c r="E5174" i="116"/>
  <c r="E5175" i="116"/>
  <c r="E5176" i="116"/>
  <c r="E5177" i="116"/>
  <c r="E5178" i="116"/>
  <c r="E5179" i="116"/>
  <c r="E5180" i="116"/>
  <c r="E5181" i="116"/>
  <c r="E5182" i="116"/>
  <c r="E5183" i="116"/>
  <c r="E5184" i="116"/>
  <c r="E5185" i="116"/>
  <c r="E5186" i="116"/>
  <c r="E5187" i="116"/>
  <c r="E5188" i="116"/>
  <c r="E5189" i="116"/>
  <c r="E5190" i="116"/>
  <c r="E5191" i="116"/>
  <c r="E5192" i="116"/>
  <c r="E5193" i="116"/>
  <c r="E5194" i="116"/>
  <c r="E5195" i="116"/>
  <c r="E5196" i="116"/>
  <c r="E5197" i="116"/>
  <c r="E5198" i="116"/>
  <c r="E5199" i="116"/>
  <c r="E5200" i="116"/>
  <c r="E5201" i="116"/>
  <c r="E5202" i="116"/>
  <c r="E5203" i="116"/>
  <c r="E5204" i="116"/>
  <c r="E5205" i="116"/>
  <c r="E5206" i="116"/>
  <c r="E5207" i="116"/>
  <c r="E5208" i="116"/>
  <c r="E5209" i="116"/>
  <c r="E5210" i="116"/>
  <c r="E5211" i="116"/>
  <c r="E5212" i="116"/>
  <c r="E5213" i="116"/>
  <c r="E5214" i="116"/>
  <c r="E5215" i="116"/>
  <c r="E5216" i="116"/>
  <c r="E5217" i="116"/>
  <c r="E5218" i="116"/>
  <c r="E5219" i="116"/>
  <c r="E5220" i="116"/>
  <c r="E5221" i="116"/>
  <c r="E5222" i="116"/>
  <c r="E5223" i="116"/>
  <c r="E5224" i="116"/>
  <c r="E5225" i="116"/>
  <c r="E5226" i="116"/>
  <c r="E5227" i="116"/>
  <c r="E5228" i="116"/>
  <c r="E5229" i="116"/>
  <c r="E5230" i="116"/>
  <c r="E5231" i="116"/>
  <c r="E5232" i="116"/>
  <c r="E5233" i="116"/>
  <c r="E5234" i="116"/>
  <c r="E5235" i="116"/>
  <c r="E5236" i="116"/>
  <c r="E5237" i="116"/>
  <c r="E5238" i="116"/>
  <c r="E5239" i="116"/>
  <c r="E5240" i="116"/>
  <c r="E5241" i="116"/>
  <c r="E5242" i="116"/>
  <c r="E5243" i="116"/>
  <c r="E5244" i="116"/>
  <c r="E5245" i="116"/>
  <c r="E5246" i="116"/>
  <c r="E5247" i="116"/>
  <c r="E5248" i="116"/>
  <c r="E5249" i="116"/>
  <c r="E5250" i="116"/>
  <c r="E5251" i="116"/>
  <c r="E5252" i="116"/>
  <c r="E5253" i="116"/>
  <c r="E5254" i="116"/>
  <c r="E5255" i="116"/>
  <c r="E5256" i="116"/>
  <c r="E5257" i="116"/>
  <c r="E5258" i="116"/>
  <c r="E5259" i="116"/>
  <c r="E5260" i="116"/>
  <c r="E5261" i="116"/>
  <c r="E5262" i="116"/>
  <c r="E5263" i="116"/>
  <c r="E5264" i="116"/>
  <c r="E5265" i="116"/>
  <c r="E5266" i="116"/>
  <c r="E5267" i="116"/>
  <c r="E5268" i="116"/>
  <c r="E5269" i="116"/>
  <c r="E5270" i="116"/>
  <c r="E5271" i="116"/>
  <c r="E5272" i="116"/>
  <c r="E5273" i="116"/>
  <c r="E5274" i="116"/>
  <c r="E5275" i="116"/>
  <c r="E5276" i="116"/>
  <c r="E5277" i="116"/>
  <c r="E5278" i="116"/>
  <c r="E5279" i="116"/>
  <c r="E5280" i="116"/>
  <c r="E5281" i="116"/>
  <c r="E5282" i="116"/>
  <c r="E5283" i="116"/>
  <c r="E5284" i="116"/>
  <c r="E5285" i="116"/>
  <c r="E5286" i="116"/>
  <c r="E5287" i="116"/>
  <c r="E5288" i="116"/>
  <c r="E5289" i="116"/>
  <c r="E5290" i="116"/>
  <c r="E5291" i="116"/>
  <c r="E5292" i="116"/>
  <c r="E5293" i="116"/>
  <c r="E5294" i="116"/>
  <c r="E5295" i="116"/>
  <c r="E5296" i="116"/>
  <c r="E5297" i="116"/>
  <c r="E5298" i="116"/>
  <c r="E5299" i="116"/>
  <c r="E5300" i="116"/>
  <c r="E5301" i="116"/>
  <c r="E5302" i="116"/>
  <c r="E5303" i="116"/>
  <c r="E5304" i="116"/>
  <c r="E5305" i="116"/>
  <c r="E5306" i="116"/>
  <c r="E5307" i="116"/>
  <c r="E5308" i="116"/>
  <c r="E5309" i="116"/>
  <c r="E5310" i="116"/>
  <c r="E5311" i="116"/>
  <c r="E5312" i="116"/>
  <c r="E5313" i="116"/>
  <c r="E5314" i="116"/>
  <c r="E5315" i="116"/>
  <c r="E5316" i="116"/>
  <c r="E5317" i="116"/>
  <c r="E5318" i="116"/>
  <c r="E5319" i="116"/>
  <c r="E5320" i="116"/>
  <c r="E5321" i="116"/>
  <c r="E5322" i="116"/>
  <c r="E5323" i="116"/>
  <c r="E5324" i="116"/>
  <c r="E5325" i="116"/>
  <c r="E5326" i="116"/>
  <c r="E5327" i="116"/>
  <c r="E5328" i="116"/>
  <c r="E5329" i="116"/>
  <c r="E5330" i="116"/>
  <c r="E5331" i="116"/>
  <c r="E5332" i="116"/>
  <c r="E5333" i="116"/>
  <c r="E5334" i="116"/>
  <c r="E5335" i="116"/>
  <c r="E5336" i="116"/>
  <c r="E5337" i="116"/>
  <c r="E5338" i="116"/>
  <c r="E5339" i="116"/>
  <c r="E5340" i="116"/>
  <c r="E5341" i="116"/>
  <c r="E5342" i="116"/>
  <c r="E5343" i="116"/>
  <c r="E5344" i="116"/>
  <c r="E5345" i="116"/>
  <c r="E5346" i="116"/>
  <c r="E5347" i="116"/>
  <c r="E5348" i="116"/>
  <c r="E5349" i="116"/>
  <c r="E5350" i="116"/>
  <c r="E5351" i="116"/>
  <c r="E5352" i="116"/>
  <c r="E5353" i="116"/>
  <c r="E5354" i="116"/>
  <c r="E5355" i="116"/>
  <c r="E5356" i="116"/>
  <c r="E5357" i="116"/>
  <c r="E5358" i="116"/>
  <c r="E5359" i="116"/>
  <c r="E5360" i="116"/>
  <c r="E5361" i="116"/>
  <c r="E5362" i="116"/>
  <c r="E5363" i="116"/>
  <c r="E5364" i="116"/>
  <c r="E5365" i="116"/>
  <c r="E5366" i="116"/>
  <c r="E5367" i="116"/>
  <c r="E5368" i="116"/>
  <c r="E5369" i="116"/>
  <c r="E5370" i="116"/>
  <c r="E5371" i="116"/>
  <c r="E5372" i="116"/>
  <c r="E5373" i="116"/>
  <c r="E5374" i="116"/>
  <c r="E5375" i="116"/>
  <c r="E5376" i="116"/>
  <c r="E5377" i="116"/>
  <c r="E5378" i="116"/>
  <c r="E5379" i="116"/>
  <c r="E5380" i="116"/>
  <c r="E5381" i="116"/>
  <c r="E5382" i="116"/>
  <c r="E5383" i="116"/>
  <c r="E5384" i="116"/>
  <c r="E5385" i="116"/>
  <c r="E5386" i="116"/>
  <c r="E5387" i="116"/>
  <c r="E5388" i="116"/>
  <c r="E5389" i="116"/>
  <c r="E5390" i="116"/>
  <c r="E5391" i="116"/>
  <c r="E5392" i="116"/>
  <c r="E5393" i="116"/>
  <c r="E5394" i="116"/>
  <c r="E5395" i="116"/>
  <c r="E5396" i="116"/>
  <c r="E5397" i="116"/>
  <c r="E5398" i="116"/>
  <c r="E5399" i="116"/>
  <c r="E5400" i="116"/>
  <c r="E5401" i="116"/>
  <c r="E5402" i="116"/>
  <c r="E5403" i="116"/>
  <c r="E5404" i="116"/>
  <c r="E5405" i="116"/>
  <c r="E5406" i="116"/>
  <c r="E5407" i="116"/>
  <c r="E5408" i="116"/>
  <c r="E5409" i="116"/>
  <c r="E5410" i="116"/>
  <c r="E5411" i="116"/>
  <c r="E5412" i="116"/>
  <c r="E5413" i="116"/>
  <c r="E5414" i="116"/>
  <c r="E5415" i="116"/>
  <c r="E5416" i="116"/>
  <c r="E5417" i="116"/>
  <c r="E5418" i="116"/>
  <c r="E5419" i="116"/>
  <c r="E5420" i="116"/>
  <c r="E5421" i="116"/>
  <c r="E5422" i="116"/>
  <c r="E5423" i="116"/>
  <c r="E5424" i="116"/>
  <c r="E5425" i="116"/>
  <c r="E5426" i="116"/>
  <c r="E5427" i="116"/>
  <c r="E5428" i="116"/>
  <c r="E5429" i="116"/>
  <c r="E5430" i="116"/>
  <c r="E5431" i="116"/>
  <c r="E5432" i="116"/>
  <c r="E5433" i="116"/>
  <c r="E5434" i="116"/>
  <c r="E5435" i="116"/>
  <c r="E5436" i="116"/>
  <c r="E5437" i="116"/>
  <c r="E5438" i="116"/>
  <c r="E5439" i="116"/>
  <c r="E5440" i="116"/>
  <c r="E5441" i="116"/>
  <c r="E5442" i="116"/>
  <c r="E5443" i="116"/>
  <c r="E5444" i="116"/>
  <c r="E5445" i="116"/>
  <c r="E5446" i="116"/>
  <c r="E5447" i="116"/>
  <c r="E5448" i="116"/>
  <c r="E5449" i="116"/>
  <c r="E5450" i="116"/>
  <c r="E5451" i="116"/>
  <c r="E5452" i="116"/>
  <c r="E5453" i="116"/>
  <c r="E5454" i="116"/>
  <c r="E5455" i="116"/>
  <c r="E5456" i="116"/>
  <c r="E5457" i="116"/>
  <c r="E5458" i="116"/>
  <c r="E5459" i="116"/>
  <c r="E5460" i="116"/>
  <c r="E5461" i="116"/>
  <c r="E5462" i="116"/>
  <c r="E5463" i="116"/>
  <c r="E5464" i="116"/>
  <c r="E5465" i="116"/>
  <c r="E5466" i="116"/>
  <c r="E5467" i="116"/>
  <c r="E5468" i="116"/>
  <c r="E5469" i="116"/>
  <c r="E5470" i="116"/>
  <c r="E5471" i="116"/>
  <c r="E5472" i="116"/>
  <c r="E5473" i="116"/>
  <c r="E5474" i="116"/>
  <c r="E5475" i="116"/>
  <c r="E5476" i="116"/>
  <c r="E5477" i="116"/>
  <c r="E5478" i="116"/>
  <c r="E5479" i="116"/>
  <c r="E5480" i="116"/>
  <c r="E5481" i="116"/>
  <c r="E5482" i="116"/>
  <c r="E5483" i="116"/>
  <c r="E5484" i="116"/>
  <c r="E5485" i="116"/>
  <c r="E5486" i="116"/>
  <c r="E5487" i="116"/>
  <c r="E5488" i="116"/>
  <c r="E5489" i="116"/>
  <c r="E5490" i="116"/>
  <c r="E5491" i="116"/>
  <c r="E5492" i="116"/>
  <c r="E5493" i="116"/>
  <c r="E5494" i="116"/>
  <c r="E5495" i="116"/>
  <c r="E5496" i="116"/>
  <c r="E5497" i="116"/>
  <c r="E5498" i="116"/>
  <c r="E5499" i="116"/>
  <c r="E5500" i="116"/>
  <c r="E5501" i="116"/>
  <c r="E5502" i="116"/>
  <c r="E5503" i="116"/>
  <c r="E5504" i="116"/>
  <c r="E5505" i="116"/>
  <c r="E5506" i="116"/>
  <c r="E5507" i="116"/>
  <c r="E5508" i="116"/>
  <c r="E5509" i="116"/>
  <c r="E5510" i="116"/>
  <c r="E5511" i="116"/>
  <c r="E5512" i="116"/>
  <c r="E5513" i="116"/>
  <c r="E5514" i="116"/>
  <c r="E5515" i="116"/>
  <c r="E5516" i="116"/>
  <c r="E5517" i="116"/>
  <c r="E5518" i="116"/>
  <c r="E5519" i="116"/>
  <c r="E5520" i="116"/>
  <c r="E5521" i="116"/>
  <c r="E5522" i="116"/>
  <c r="E5523" i="116"/>
  <c r="E5524" i="116"/>
  <c r="E5525" i="116"/>
  <c r="E5526" i="116"/>
  <c r="E5527" i="116"/>
  <c r="E5528" i="116"/>
  <c r="E5529" i="116"/>
  <c r="E5530" i="116"/>
  <c r="E5531" i="116"/>
  <c r="E5532" i="116"/>
  <c r="E5533" i="116"/>
  <c r="E5534" i="116"/>
  <c r="E5535" i="116"/>
  <c r="E5536" i="116"/>
  <c r="E5537" i="116"/>
  <c r="E5538" i="116"/>
  <c r="E5539" i="116"/>
  <c r="E5540" i="116"/>
  <c r="E5541" i="116"/>
  <c r="E5542" i="116"/>
  <c r="E5543" i="116"/>
  <c r="E5544" i="116"/>
  <c r="E5545" i="116"/>
  <c r="E5546" i="116"/>
  <c r="E5547" i="116"/>
  <c r="E5548" i="116"/>
  <c r="E5549" i="116"/>
  <c r="E5550" i="116"/>
  <c r="E5551" i="116"/>
  <c r="E5552" i="116"/>
  <c r="E5553" i="116"/>
  <c r="E5554" i="116"/>
  <c r="E5555" i="116"/>
  <c r="E5556" i="116"/>
  <c r="E5557" i="116"/>
  <c r="E5558" i="116"/>
  <c r="E5559" i="116"/>
  <c r="E5560" i="116"/>
  <c r="E5561" i="116"/>
  <c r="E5562" i="116"/>
  <c r="E5563" i="116"/>
  <c r="E5564" i="116"/>
  <c r="E5565" i="116"/>
  <c r="E5566" i="116"/>
  <c r="E5567" i="116"/>
  <c r="E5568" i="116"/>
  <c r="E5569" i="116"/>
  <c r="E5570" i="116"/>
  <c r="E5571" i="116"/>
  <c r="E5572" i="116"/>
  <c r="E5573" i="116"/>
  <c r="E5574" i="116"/>
  <c r="E5575" i="116"/>
  <c r="E5576" i="116"/>
  <c r="E5577" i="116"/>
  <c r="E5578" i="116"/>
  <c r="E5579" i="116"/>
  <c r="E5580" i="116"/>
  <c r="E5581" i="116"/>
  <c r="E5582" i="116"/>
  <c r="E5583" i="116"/>
  <c r="E5584" i="116"/>
  <c r="E5585" i="116"/>
  <c r="E5586" i="116"/>
  <c r="E5587" i="116"/>
  <c r="E5588" i="116"/>
  <c r="E5589" i="116"/>
  <c r="E5590" i="116"/>
  <c r="E5591" i="116"/>
  <c r="E5592" i="116"/>
  <c r="E5593" i="116"/>
  <c r="E5594" i="116"/>
  <c r="E5595" i="116"/>
  <c r="E5596" i="116"/>
  <c r="E5597" i="116"/>
  <c r="E5598" i="116"/>
  <c r="E5599" i="116"/>
  <c r="E5600" i="116"/>
  <c r="E5601" i="116"/>
  <c r="E5602" i="116"/>
  <c r="E5603" i="116"/>
  <c r="E5604" i="116"/>
  <c r="E5605" i="116"/>
  <c r="E5606" i="116"/>
  <c r="E5607" i="116"/>
  <c r="E5608" i="116"/>
  <c r="E5609" i="116"/>
  <c r="E5610" i="116"/>
  <c r="E5611" i="116"/>
  <c r="E5612" i="116"/>
  <c r="E5613" i="116"/>
  <c r="E5614" i="116"/>
  <c r="E5615" i="116"/>
  <c r="E5616" i="116"/>
  <c r="E5617" i="116"/>
  <c r="E5618" i="116"/>
  <c r="E5619" i="116"/>
  <c r="E5620" i="116"/>
  <c r="E5621" i="116"/>
  <c r="E5622" i="116"/>
  <c r="E5623" i="116"/>
  <c r="E5624" i="116"/>
  <c r="E5625" i="116"/>
  <c r="E5626" i="116"/>
  <c r="E5627" i="116"/>
  <c r="E5628" i="116"/>
  <c r="E5629" i="116"/>
  <c r="E5630" i="116"/>
  <c r="E5631" i="116"/>
  <c r="E5632" i="116"/>
  <c r="E5633" i="116"/>
  <c r="E5634" i="116"/>
  <c r="E5635" i="116"/>
  <c r="E5636" i="116"/>
  <c r="E5637" i="116"/>
  <c r="E5638" i="116"/>
  <c r="E5639" i="116"/>
  <c r="E5640" i="116"/>
  <c r="E5641" i="116"/>
  <c r="E5642" i="116"/>
  <c r="E5643" i="116"/>
  <c r="E5644" i="116"/>
  <c r="E5645" i="116"/>
  <c r="E5646" i="116"/>
  <c r="E5647" i="116"/>
  <c r="E5648" i="116"/>
  <c r="E5649" i="116"/>
  <c r="E5650" i="116"/>
  <c r="E5651" i="116"/>
  <c r="E5652" i="116"/>
  <c r="E5653" i="116"/>
  <c r="E5654" i="116"/>
  <c r="E5655" i="116"/>
  <c r="E5656" i="116"/>
  <c r="E5657" i="116"/>
  <c r="E5658" i="116"/>
  <c r="E5659" i="116"/>
  <c r="E5660" i="116"/>
  <c r="E5661" i="116"/>
  <c r="E5662" i="116"/>
  <c r="E5663" i="116"/>
  <c r="E5664" i="116"/>
  <c r="E5665" i="116"/>
  <c r="E5666" i="116"/>
  <c r="E5667" i="116"/>
  <c r="E5668" i="116"/>
  <c r="E5669" i="116"/>
  <c r="E5670" i="116"/>
  <c r="E5671" i="116"/>
  <c r="E5672" i="116"/>
  <c r="E5673" i="116"/>
  <c r="E5674" i="116"/>
  <c r="E5675" i="116"/>
  <c r="E5676" i="116"/>
  <c r="E5677" i="116"/>
  <c r="E5678" i="116"/>
  <c r="E5679" i="116"/>
  <c r="E5680" i="116"/>
  <c r="E5681" i="116"/>
  <c r="E5682" i="116"/>
  <c r="E5683" i="116"/>
  <c r="E5684" i="116"/>
  <c r="E5685" i="116"/>
  <c r="E5686" i="116"/>
  <c r="E5687" i="116"/>
  <c r="E5688" i="116"/>
  <c r="E5689" i="116"/>
  <c r="E5690" i="116"/>
  <c r="E5691" i="116"/>
  <c r="E5692" i="116"/>
  <c r="E5693" i="116"/>
  <c r="E5694" i="116"/>
  <c r="E5695" i="116"/>
  <c r="E5696" i="116"/>
  <c r="E5697" i="116"/>
  <c r="E5698" i="116"/>
  <c r="E5699" i="116"/>
  <c r="E5700" i="116"/>
  <c r="E5701" i="116"/>
  <c r="E5702" i="116"/>
  <c r="E5703" i="116"/>
  <c r="E5704" i="116"/>
  <c r="E5705" i="116"/>
  <c r="E5706" i="116"/>
  <c r="E5707" i="116"/>
  <c r="E5708" i="116"/>
  <c r="E5709" i="116"/>
  <c r="E5710" i="116"/>
  <c r="E5711" i="116"/>
  <c r="E5712" i="116"/>
  <c r="E5713" i="116"/>
  <c r="E5714" i="116"/>
  <c r="E5715" i="116"/>
  <c r="E5716" i="116"/>
  <c r="E5717" i="116"/>
  <c r="E5718" i="116"/>
  <c r="E5719" i="116"/>
  <c r="E5720" i="116"/>
  <c r="E5721" i="116"/>
  <c r="E5722" i="116"/>
  <c r="E5723" i="116"/>
  <c r="E5724" i="116"/>
  <c r="E5725" i="116"/>
  <c r="E5726" i="116"/>
  <c r="E5727" i="116"/>
  <c r="E5728" i="116"/>
  <c r="E5729" i="116"/>
  <c r="E5730" i="116"/>
  <c r="E5731" i="116"/>
  <c r="E5732" i="116"/>
  <c r="E5733" i="116"/>
  <c r="E5734" i="116"/>
  <c r="E5735" i="116"/>
  <c r="E5736" i="116"/>
  <c r="E5737" i="116"/>
  <c r="E5738" i="116"/>
  <c r="E5739" i="116"/>
  <c r="E5740" i="116"/>
  <c r="E5741" i="116"/>
  <c r="E5742" i="116"/>
  <c r="E5743" i="116"/>
  <c r="E5744" i="116"/>
  <c r="E5745" i="116"/>
  <c r="E5746" i="116"/>
  <c r="E5747" i="116"/>
  <c r="E5748" i="116"/>
  <c r="E5749" i="116"/>
  <c r="E5750" i="116"/>
  <c r="E5751" i="116"/>
  <c r="E5752" i="116"/>
  <c r="E5753" i="116"/>
  <c r="E5754" i="116"/>
  <c r="E5755" i="116"/>
  <c r="E5756" i="116"/>
  <c r="E5757" i="116"/>
  <c r="E5758" i="116"/>
  <c r="E5759" i="116"/>
  <c r="E5760" i="116"/>
  <c r="E5761" i="116"/>
  <c r="E5762" i="116"/>
  <c r="E5763" i="116"/>
  <c r="E5764" i="116"/>
  <c r="E5765" i="116"/>
  <c r="E5766" i="116"/>
  <c r="E5767" i="116"/>
  <c r="E5768" i="116"/>
  <c r="E5769" i="116"/>
  <c r="E5770" i="116"/>
  <c r="E5771" i="116"/>
  <c r="E5772" i="116"/>
  <c r="E5773" i="116"/>
  <c r="E5774" i="116"/>
  <c r="E5775" i="116"/>
  <c r="E5776" i="116"/>
  <c r="E5777" i="116"/>
  <c r="E5778" i="116"/>
  <c r="E5779" i="116"/>
  <c r="E5780" i="116"/>
  <c r="E5781" i="116"/>
  <c r="E5782" i="116"/>
  <c r="E5783" i="116"/>
  <c r="E5784" i="116"/>
  <c r="E5785" i="116"/>
  <c r="E5786" i="116"/>
  <c r="E5787" i="116"/>
  <c r="E5788" i="116"/>
  <c r="E5789" i="116"/>
  <c r="E5790" i="116"/>
  <c r="E5791" i="116"/>
  <c r="E5792" i="116"/>
  <c r="E5793" i="116"/>
  <c r="E5794" i="116"/>
  <c r="E5795" i="116"/>
  <c r="E5796" i="116"/>
  <c r="E5797" i="116"/>
  <c r="E5798" i="116"/>
  <c r="E5799" i="116"/>
  <c r="E5800" i="116"/>
  <c r="E5801" i="116"/>
  <c r="E5802" i="116"/>
  <c r="E5803" i="116"/>
  <c r="E5804" i="116"/>
  <c r="E5805" i="116"/>
  <c r="E5806" i="116"/>
  <c r="E5807" i="116"/>
  <c r="E5808" i="116"/>
  <c r="E5809" i="116"/>
  <c r="E5810" i="116"/>
  <c r="E5811" i="116"/>
  <c r="E5812" i="116"/>
  <c r="E5813" i="116"/>
  <c r="E5814" i="116"/>
  <c r="E5815" i="116"/>
  <c r="E5816" i="116"/>
  <c r="E5817" i="116"/>
  <c r="E5818" i="116"/>
  <c r="E5819" i="116"/>
  <c r="E5820" i="116"/>
  <c r="E5821" i="116"/>
  <c r="E5822" i="116"/>
  <c r="E5823" i="116"/>
  <c r="E5824" i="116"/>
  <c r="E5825" i="116"/>
  <c r="E5826" i="116"/>
  <c r="E5827" i="116"/>
  <c r="E5828" i="116"/>
  <c r="E5829" i="116"/>
  <c r="E5830" i="116"/>
  <c r="E5831" i="116"/>
  <c r="E5832" i="116"/>
  <c r="E5833" i="116"/>
  <c r="E5834" i="116"/>
  <c r="E5835" i="116"/>
  <c r="E5836" i="116"/>
  <c r="E5837" i="116"/>
  <c r="E5838" i="116"/>
  <c r="E5839" i="116"/>
  <c r="E5840" i="116"/>
  <c r="E5841" i="116"/>
  <c r="E5842" i="116"/>
  <c r="E5843" i="116"/>
  <c r="E5844" i="116"/>
  <c r="E5845" i="116"/>
  <c r="E5846" i="116"/>
  <c r="E5847" i="116"/>
  <c r="E5848" i="116"/>
  <c r="E5849" i="116"/>
  <c r="E5850" i="116"/>
  <c r="E5851" i="116"/>
  <c r="E5852" i="116"/>
  <c r="E5853" i="116"/>
  <c r="E5854" i="116"/>
  <c r="E5855" i="116"/>
  <c r="E5856" i="116"/>
  <c r="E5857" i="116"/>
  <c r="E5858" i="116"/>
  <c r="E5859" i="116"/>
  <c r="E5860" i="116"/>
  <c r="E5861" i="116"/>
  <c r="E5862" i="116"/>
  <c r="E5863" i="116"/>
  <c r="E5864" i="116"/>
  <c r="E5865" i="116"/>
  <c r="E5866" i="116"/>
  <c r="E5867" i="116"/>
  <c r="E5868" i="116"/>
  <c r="E5869" i="116"/>
  <c r="E5870" i="116"/>
  <c r="E5871" i="116"/>
  <c r="E5872" i="116"/>
  <c r="E5873" i="116"/>
  <c r="E5874" i="116"/>
  <c r="E5875" i="116"/>
  <c r="E5876" i="116"/>
  <c r="E5877" i="116"/>
  <c r="E5878" i="116"/>
  <c r="E5879" i="116"/>
  <c r="E5880" i="116"/>
  <c r="E5881" i="116"/>
  <c r="E5882" i="116"/>
  <c r="E5883" i="116"/>
  <c r="E5884" i="116"/>
  <c r="E5885" i="116"/>
  <c r="E5886" i="116"/>
  <c r="E5887" i="116"/>
  <c r="E5888" i="116"/>
  <c r="E5889" i="116"/>
  <c r="E5890" i="116"/>
  <c r="E5891" i="116"/>
  <c r="E5892" i="116"/>
  <c r="E5893" i="116"/>
  <c r="E5894" i="116"/>
  <c r="E5895" i="116"/>
  <c r="E5896" i="116"/>
  <c r="E5897" i="116"/>
  <c r="E5898" i="116"/>
  <c r="E5899" i="116"/>
  <c r="E5900" i="116"/>
  <c r="E5901" i="116"/>
  <c r="E5902" i="116"/>
  <c r="E5903" i="116"/>
  <c r="E5904" i="116"/>
  <c r="E5905" i="116"/>
  <c r="E5906" i="116"/>
  <c r="E5907" i="116"/>
  <c r="E5908" i="116"/>
  <c r="E5909" i="116"/>
  <c r="E5910" i="116"/>
  <c r="E5911" i="116"/>
  <c r="E5912" i="116"/>
  <c r="E5913" i="116"/>
  <c r="E5914" i="116"/>
  <c r="E5915" i="116"/>
  <c r="E5916" i="116"/>
  <c r="E5917" i="116"/>
  <c r="E5918" i="116"/>
  <c r="E5919" i="116"/>
  <c r="E5920" i="116"/>
  <c r="E5921" i="116"/>
  <c r="E5922" i="116"/>
  <c r="E5923" i="116"/>
  <c r="E5924" i="116"/>
  <c r="E5925" i="116"/>
  <c r="E5926" i="116"/>
  <c r="E5927" i="116"/>
  <c r="E5928" i="116"/>
  <c r="E5929" i="116"/>
  <c r="E5930" i="116"/>
  <c r="E5931" i="116"/>
  <c r="E5932" i="116"/>
  <c r="E5933" i="116"/>
  <c r="E5934" i="116"/>
  <c r="E5935" i="116"/>
  <c r="E5936" i="116"/>
  <c r="E5937" i="116"/>
  <c r="E5938" i="116"/>
  <c r="E5939" i="116"/>
  <c r="E5940" i="116"/>
  <c r="E5941" i="116"/>
  <c r="E5942" i="116"/>
  <c r="E5943" i="116"/>
  <c r="E5944" i="116"/>
  <c r="E5945" i="116"/>
  <c r="E5946" i="116"/>
  <c r="E5947" i="116"/>
  <c r="E5948" i="116"/>
  <c r="E5949" i="116"/>
  <c r="E5950" i="116"/>
  <c r="E5951" i="116"/>
  <c r="E5952" i="116"/>
  <c r="E5953" i="116"/>
  <c r="E5954" i="116"/>
  <c r="E5955" i="116"/>
  <c r="E5956" i="116"/>
  <c r="E5957" i="116"/>
  <c r="E5958" i="116"/>
  <c r="E5959" i="116"/>
  <c r="E5960" i="116"/>
  <c r="E5961" i="116"/>
  <c r="E5962" i="116"/>
  <c r="E5963" i="116"/>
  <c r="E5964" i="116"/>
  <c r="E5965" i="116"/>
  <c r="E5966" i="116"/>
  <c r="E5967" i="116"/>
  <c r="E5968" i="116"/>
  <c r="E5969" i="116"/>
  <c r="E5970" i="116"/>
  <c r="E5971" i="116"/>
  <c r="E5972" i="116"/>
  <c r="E5973" i="116"/>
  <c r="E5974" i="116"/>
  <c r="E5975" i="116"/>
  <c r="E5976" i="116"/>
  <c r="E5977" i="116"/>
  <c r="E5978" i="116"/>
  <c r="E5979" i="116"/>
  <c r="E5980" i="116"/>
  <c r="E5981" i="116"/>
  <c r="E5982" i="116"/>
  <c r="E5983" i="116"/>
  <c r="E5984" i="116"/>
  <c r="E5985" i="116"/>
  <c r="E5986" i="116"/>
  <c r="E5987" i="116"/>
  <c r="E5988" i="116"/>
  <c r="E5989" i="116"/>
  <c r="E5990" i="116"/>
  <c r="E5991" i="116"/>
  <c r="E5992" i="116"/>
  <c r="E5993" i="116"/>
  <c r="E5994" i="116"/>
  <c r="E5995" i="116"/>
  <c r="E5996" i="116"/>
  <c r="E5997" i="116"/>
  <c r="E5998" i="116"/>
  <c r="E5999" i="116"/>
  <c r="E6000" i="116"/>
  <c r="E6001" i="116"/>
  <c r="E6002" i="116"/>
  <c r="E6003" i="116"/>
  <c r="E6004" i="116"/>
  <c r="E6005" i="116"/>
  <c r="E6006" i="116"/>
  <c r="E6007" i="116"/>
  <c r="E6008" i="116"/>
  <c r="E6009" i="116"/>
  <c r="E6010" i="116"/>
  <c r="E6011" i="116"/>
  <c r="E6012" i="116"/>
  <c r="E6013" i="116"/>
  <c r="E6014" i="116"/>
  <c r="E6015" i="116"/>
  <c r="E6016" i="116"/>
  <c r="E6017" i="116"/>
  <c r="E6018" i="116"/>
  <c r="E6019" i="116"/>
  <c r="E6020" i="116"/>
  <c r="E6021" i="116"/>
  <c r="E6022" i="116"/>
  <c r="E6023" i="116"/>
  <c r="E6024" i="116"/>
  <c r="E6025" i="116"/>
  <c r="E6026" i="116"/>
  <c r="E6027" i="116"/>
  <c r="E6028" i="116"/>
  <c r="E6029" i="116"/>
  <c r="E6030" i="116"/>
  <c r="E6031" i="116"/>
  <c r="E6032" i="116"/>
  <c r="E6033" i="116"/>
  <c r="E6034" i="116"/>
  <c r="E6035" i="116"/>
  <c r="E6036" i="116"/>
  <c r="E6037" i="116"/>
  <c r="E6038" i="116"/>
  <c r="E6039" i="116"/>
  <c r="E6040" i="116"/>
  <c r="E6041" i="116"/>
  <c r="E6042" i="116"/>
  <c r="E6043" i="116"/>
  <c r="E6044" i="116"/>
  <c r="E6045" i="116"/>
  <c r="E6046" i="116"/>
  <c r="E6047" i="116"/>
  <c r="E6048" i="116"/>
  <c r="E6049" i="116"/>
  <c r="E6050" i="116"/>
  <c r="E6051" i="116"/>
  <c r="E6052" i="116"/>
  <c r="E6053" i="116"/>
  <c r="E6054" i="116"/>
  <c r="E6055" i="116"/>
  <c r="E6056" i="116"/>
  <c r="E6057" i="116"/>
  <c r="E6058" i="116"/>
  <c r="E6059" i="116"/>
  <c r="E6060" i="116"/>
  <c r="E6061" i="116"/>
  <c r="E6062" i="116"/>
  <c r="E6063" i="116"/>
  <c r="E6064" i="116"/>
  <c r="E6065" i="116"/>
  <c r="E6066" i="116"/>
  <c r="E6067" i="116"/>
  <c r="E6068" i="116"/>
  <c r="E6069" i="116"/>
  <c r="E6070" i="116"/>
  <c r="E6071" i="116"/>
  <c r="E6072" i="116"/>
  <c r="E6073" i="116"/>
  <c r="E6074" i="116"/>
  <c r="E6075" i="116"/>
  <c r="E6076" i="116"/>
  <c r="E6077" i="116"/>
  <c r="E6078" i="116"/>
  <c r="E6079" i="116"/>
  <c r="E6080" i="116"/>
  <c r="E6081" i="116"/>
  <c r="E6082" i="116"/>
  <c r="E6083" i="116"/>
  <c r="E6084" i="116"/>
  <c r="E6085" i="116"/>
  <c r="E6086" i="116"/>
  <c r="E6087" i="116"/>
  <c r="E6088" i="116"/>
  <c r="E6089" i="116"/>
  <c r="E6090" i="116"/>
  <c r="E6091" i="116"/>
  <c r="E6092" i="116"/>
  <c r="E6093" i="116"/>
  <c r="E6094" i="116"/>
  <c r="E6095" i="116"/>
  <c r="E6096" i="116"/>
  <c r="E6097" i="116"/>
  <c r="E6098" i="116"/>
  <c r="E6099" i="116"/>
  <c r="E6100" i="116"/>
  <c r="E6101" i="116"/>
  <c r="E6102" i="116"/>
  <c r="E6103" i="116"/>
  <c r="E6104" i="116"/>
  <c r="E6105" i="116"/>
  <c r="E6106" i="116"/>
  <c r="E6107" i="116"/>
  <c r="E6108" i="116"/>
  <c r="E6109" i="116"/>
  <c r="E6110" i="116"/>
  <c r="E6111" i="116"/>
  <c r="E6112" i="116"/>
  <c r="E6113" i="116"/>
  <c r="E6114" i="116"/>
  <c r="E6115" i="116"/>
  <c r="E6116" i="116"/>
  <c r="E6117" i="116"/>
  <c r="E6118" i="116"/>
  <c r="E6119" i="116"/>
  <c r="E6120" i="116"/>
  <c r="E6121" i="116"/>
  <c r="E6122" i="116"/>
  <c r="E6123" i="116"/>
  <c r="E6124" i="116"/>
  <c r="E6125" i="116"/>
  <c r="E6126" i="116"/>
  <c r="E6127" i="116"/>
  <c r="E6128" i="116"/>
  <c r="E6129" i="116"/>
  <c r="E6130" i="116"/>
  <c r="E6131" i="116"/>
  <c r="E6132" i="116"/>
  <c r="E6133" i="116"/>
  <c r="E6134" i="116"/>
  <c r="E6135" i="116"/>
  <c r="E6136" i="116"/>
  <c r="E6137" i="116"/>
  <c r="E6138" i="116"/>
  <c r="E6139" i="116"/>
  <c r="E6140" i="116"/>
  <c r="E6141" i="116"/>
  <c r="E6142" i="116"/>
  <c r="E6143" i="116"/>
  <c r="E6144" i="116"/>
  <c r="E6145" i="116"/>
  <c r="E6146" i="116"/>
  <c r="E6147" i="116"/>
  <c r="E6148" i="116"/>
  <c r="E6149" i="116"/>
  <c r="E6150" i="116"/>
  <c r="E6151" i="116"/>
  <c r="E6152" i="116"/>
  <c r="E6153" i="116"/>
  <c r="E6154" i="116"/>
  <c r="E6155" i="116"/>
  <c r="E6156" i="116"/>
  <c r="E6157" i="116"/>
  <c r="E6158" i="116"/>
  <c r="E6159" i="116"/>
  <c r="E6160" i="116"/>
  <c r="E6161" i="116"/>
  <c r="E6162" i="116"/>
  <c r="E6163" i="116"/>
  <c r="E6164" i="116"/>
  <c r="E6165" i="116"/>
  <c r="E6166" i="116"/>
  <c r="E6167" i="116"/>
  <c r="E6168" i="116"/>
  <c r="E6169" i="116"/>
  <c r="E6170" i="116"/>
  <c r="E6171" i="116"/>
  <c r="E6172" i="116"/>
  <c r="E6173" i="116"/>
  <c r="E6174" i="116"/>
  <c r="E6175" i="116"/>
  <c r="E6176" i="116"/>
  <c r="E6177" i="116"/>
  <c r="E6178" i="116"/>
  <c r="E6179" i="116"/>
  <c r="E6180" i="116"/>
  <c r="E6181" i="116"/>
  <c r="E6182" i="116"/>
  <c r="E6183" i="116"/>
  <c r="E6184" i="116"/>
  <c r="E6185" i="116"/>
  <c r="E6186" i="116"/>
  <c r="E6187" i="116"/>
  <c r="E6188" i="116"/>
  <c r="E6189" i="116"/>
  <c r="E6190" i="116"/>
  <c r="E6191" i="116"/>
  <c r="E6192" i="116"/>
  <c r="E6193" i="116"/>
  <c r="E6194" i="116"/>
  <c r="E6195" i="116"/>
  <c r="E6196" i="116"/>
  <c r="E6197" i="116"/>
  <c r="E6198" i="116"/>
  <c r="E6199" i="116"/>
  <c r="E6200" i="116"/>
  <c r="E6201" i="116"/>
  <c r="E6202" i="116"/>
  <c r="E6203" i="116"/>
  <c r="E6204" i="116"/>
  <c r="E6205" i="116"/>
  <c r="E6206" i="116"/>
  <c r="E6207" i="116"/>
  <c r="E6208" i="116"/>
  <c r="E6209" i="116"/>
  <c r="E6210" i="116"/>
  <c r="E6211" i="116"/>
  <c r="E6212" i="116"/>
  <c r="E6213" i="116"/>
  <c r="E6214" i="116"/>
  <c r="E6215" i="116"/>
  <c r="E6216" i="116"/>
  <c r="E6217" i="116"/>
  <c r="E6218" i="116"/>
  <c r="E6219" i="116"/>
  <c r="E6220" i="116"/>
  <c r="E6221" i="116"/>
  <c r="E6222" i="116"/>
  <c r="E6223" i="116"/>
  <c r="E6224" i="116"/>
  <c r="E6225" i="116"/>
  <c r="E6226" i="116"/>
  <c r="E6227" i="116"/>
  <c r="E6228" i="116"/>
  <c r="E6229" i="116"/>
  <c r="E6230" i="116"/>
  <c r="E6231" i="116"/>
  <c r="E6232" i="116"/>
  <c r="E6233" i="116"/>
  <c r="E6234" i="116"/>
  <c r="E6235" i="116"/>
  <c r="E6236" i="116"/>
  <c r="E6237" i="116"/>
  <c r="E6238" i="116"/>
  <c r="E6239" i="116"/>
  <c r="E6240" i="116"/>
  <c r="E6241" i="116"/>
  <c r="E6242" i="116"/>
  <c r="E6243" i="116"/>
  <c r="E6244" i="116"/>
  <c r="E6245" i="116"/>
  <c r="E6246" i="116"/>
  <c r="E6247" i="116"/>
  <c r="E6248" i="116"/>
  <c r="E6249" i="116"/>
  <c r="E6250" i="116"/>
  <c r="E6251" i="116"/>
  <c r="E6252" i="116"/>
  <c r="E6253" i="116"/>
  <c r="E6254" i="116"/>
  <c r="E6255" i="116"/>
  <c r="E6256" i="116"/>
  <c r="E6257" i="116"/>
  <c r="E6258" i="116"/>
  <c r="E6259" i="116"/>
  <c r="E6260" i="116"/>
  <c r="E6261" i="116"/>
  <c r="E6262" i="116"/>
  <c r="E6263" i="116"/>
  <c r="E6264" i="116"/>
  <c r="E6265" i="116"/>
  <c r="E6266" i="116"/>
  <c r="E6267" i="116"/>
  <c r="E6268" i="116"/>
  <c r="E6269" i="116"/>
  <c r="E6270" i="116"/>
  <c r="E6271" i="116"/>
  <c r="E6272" i="116"/>
  <c r="E6273" i="116"/>
  <c r="E6274" i="116"/>
  <c r="E6275" i="116"/>
  <c r="E6276" i="116"/>
  <c r="E6277" i="116"/>
  <c r="E6278" i="116"/>
  <c r="E6279" i="116"/>
  <c r="E6280" i="116"/>
  <c r="E6281" i="116"/>
  <c r="E6282" i="116"/>
  <c r="E6283" i="116"/>
  <c r="E6284" i="116"/>
  <c r="E6285" i="116"/>
  <c r="E6286" i="116"/>
  <c r="E6287" i="116"/>
  <c r="E6288" i="116"/>
  <c r="E6289" i="116"/>
  <c r="E6290" i="116"/>
  <c r="E6291" i="116"/>
  <c r="E6292" i="116"/>
  <c r="E6293" i="116"/>
  <c r="E6294" i="116"/>
  <c r="E6295" i="116"/>
  <c r="E6296" i="116"/>
  <c r="E6297" i="116"/>
  <c r="E6298" i="116"/>
  <c r="E6299" i="116"/>
  <c r="E6300" i="116"/>
  <c r="E6301" i="116"/>
  <c r="E6302" i="116"/>
  <c r="E6303" i="116"/>
  <c r="E6304" i="116"/>
  <c r="E6305" i="116"/>
  <c r="E6306" i="116"/>
  <c r="E6307" i="116"/>
  <c r="E6308" i="116"/>
  <c r="E6309" i="116"/>
  <c r="E6310" i="116"/>
  <c r="E6311" i="116"/>
  <c r="E6312" i="116"/>
  <c r="E6313" i="116"/>
  <c r="E6314" i="116"/>
  <c r="E6315" i="116"/>
  <c r="E6316" i="116"/>
  <c r="E6317" i="116"/>
  <c r="E6318" i="116"/>
  <c r="E6319" i="116"/>
  <c r="E6320" i="116"/>
  <c r="E6321" i="116"/>
  <c r="E6322" i="116"/>
  <c r="E6323" i="116"/>
  <c r="E6324" i="116"/>
  <c r="E6325" i="116"/>
  <c r="E6326" i="116"/>
  <c r="E6327" i="116"/>
  <c r="E6328" i="116"/>
  <c r="E6329" i="116"/>
  <c r="E6330" i="116"/>
  <c r="E6331" i="116"/>
  <c r="E6332" i="116"/>
  <c r="E6333" i="116"/>
  <c r="E6334" i="116"/>
  <c r="E6335" i="116"/>
  <c r="E6336" i="116"/>
  <c r="E6337" i="116"/>
  <c r="E6338" i="116"/>
  <c r="E6339" i="116"/>
  <c r="E6340" i="116"/>
  <c r="E6341" i="116"/>
  <c r="E6342" i="116"/>
  <c r="E6343" i="116"/>
  <c r="E6344" i="116"/>
  <c r="E6345" i="116"/>
  <c r="E6346" i="116"/>
  <c r="E6347" i="116"/>
  <c r="E6348" i="116"/>
  <c r="E6349" i="116"/>
  <c r="E6350" i="116"/>
  <c r="E6351" i="116"/>
  <c r="E6352" i="116"/>
  <c r="E6353" i="116"/>
  <c r="E6354" i="116"/>
  <c r="E6355" i="116"/>
  <c r="E6356" i="116"/>
  <c r="E6357" i="116"/>
  <c r="E6358" i="116"/>
  <c r="E6359" i="116"/>
  <c r="E6360" i="116"/>
  <c r="E6361" i="116"/>
  <c r="E6362" i="116"/>
  <c r="E6363" i="116"/>
  <c r="E6364" i="116"/>
  <c r="E6365" i="116"/>
  <c r="E6366" i="116"/>
  <c r="E6367" i="116"/>
  <c r="E6368" i="116"/>
  <c r="E6369" i="116"/>
  <c r="E6370" i="116"/>
  <c r="E6371" i="116"/>
  <c r="C5" i="116"/>
  <c r="C6" i="116"/>
  <c r="C7" i="116"/>
  <c r="C8" i="116"/>
  <c r="C9" i="116"/>
  <c r="C10" i="116"/>
  <c r="C11" i="116"/>
  <c r="C12" i="116"/>
  <c r="C13" i="116"/>
  <c r="C14" i="116"/>
  <c r="C15" i="116"/>
  <c r="C16" i="116"/>
  <c r="C17" i="116"/>
  <c r="C18" i="116"/>
  <c r="A5" i="116"/>
  <c r="A6" i="116"/>
  <c r="A7" i="116"/>
  <c r="A8" i="116"/>
  <c r="A9" i="116"/>
  <c r="A10" i="116"/>
  <c r="A11" i="116"/>
  <c r="A12" i="116"/>
  <c r="A13" i="116"/>
  <c r="A14" i="116"/>
  <c r="A15" i="116"/>
  <c r="A16" i="116"/>
  <c r="A17" i="116"/>
  <c r="A18" i="116"/>
  <c r="A19" i="116"/>
  <c r="A20" i="116"/>
  <c r="A21" i="116"/>
  <c r="A22" i="116"/>
  <c r="A23" i="116"/>
  <c r="A24" i="116"/>
  <c r="A25" i="116"/>
  <c r="A26" i="116"/>
  <c r="A27" i="116"/>
  <c r="A28" i="116"/>
  <c r="A29" i="116"/>
  <c r="A30" i="116"/>
  <c r="A31" i="116"/>
  <c r="A32" i="116"/>
  <c r="A33" i="116"/>
  <c r="A34" i="116"/>
  <c r="A35" i="116"/>
  <c r="A36" i="116"/>
  <c r="A37" i="116"/>
  <c r="A38" i="116"/>
  <c r="A39" i="116"/>
  <c r="A40" i="116"/>
  <c r="A41" i="116"/>
  <c r="A42" i="116"/>
  <c r="A43" i="116"/>
  <c r="A44" i="116"/>
  <c r="A45" i="116"/>
  <c r="A46" i="116"/>
  <c r="A47" i="116"/>
  <c r="A48" i="116"/>
  <c r="A49" i="116"/>
  <c r="A50" i="116"/>
  <c r="A51" i="116"/>
  <c r="A52" i="116"/>
  <c r="A53" i="116"/>
  <c r="A54" i="116"/>
  <c r="A55" i="116"/>
  <c r="A56" i="116"/>
  <c r="A57" i="116"/>
  <c r="A58" i="116"/>
  <c r="A59" i="116"/>
  <c r="A60" i="116"/>
  <c r="A61" i="116"/>
  <c r="A62" i="116"/>
  <c r="A63" i="116"/>
  <c r="A64" i="116"/>
  <c r="A65" i="116"/>
  <c r="A66" i="116"/>
  <c r="A67" i="116"/>
  <c r="A68" i="116"/>
  <c r="A69" i="116"/>
  <c r="A70" i="116"/>
  <c r="A71" i="116"/>
  <c r="A72" i="116"/>
  <c r="A73" i="116"/>
  <c r="A74" i="116"/>
  <c r="A75" i="116"/>
  <c r="A76" i="116"/>
  <c r="A77" i="116"/>
  <c r="A78" i="116"/>
  <c r="A79" i="116"/>
  <c r="A80" i="116"/>
  <c r="A81" i="116"/>
  <c r="A82" i="116"/>
  <c r="A83" i="116"/>
  <c r="A84" i="116"/>
  <c r="A85" i="116"/>
  <c r="A86" i="116"/>
  <c r="A87" i="116"/>
  <c r="A88" i="116"/>
  <c r="A89" i="116"/>
  <c r="A90" i="116"/>
  <c r="A91" i="116"/>
  <c r="A92" i="116"/>
  <c r="A93" i="116"/>
  <c r="A94" i="116"/>
  <c r="A95" i="116"/>
  <c r="A96" i="116"/>
  <c r="A97" i="116"/>
  <c r="A98" i="116"/>
  <c r="A99" i="116"/>
  <c r="A100" i="116"/>
  <c r="A101" i="116"/>
  <c r="A102" i="116"/>
  <c r="A103" i="116"/>
  <c r="A104" i="116"/>
  <c r="A105" i="116"/>
  <c r="A106" i="116"/>
  <c r="A107" i="116"/>
  <c r="A108" i="116"/>
  <c r="A109" i="116"/>
  <c r="A110" i="116"/>
  <c r="A111" i="116"/>
  <c r="A112" i="116"/>
  <c r="A113" i="116"/>
  <c r="A114" i="116"/>
  <c r="A115" i="116"/>
  <c r="A116" i="116"/>
  <c r="A117" i="116"/>
  <c r="A118" i="116"/>
  <c r="A119" i="116"/>
  <c r="A120" i="116"/>
  <c r="A121" i="116"/>
  <c r="A122" i="116"/>
  <c r="A123" i="116"/>
  <c r="A124" i="116"/>
  <c r="A125" i="116"/>
  <c r="A126" i="116"/>
  <c r="A127" i="116"/>
  <c r="A128" i="116"/>
  <c r="A129" i="116"/>
  <c r="A130" i="116"/>
  <c r="A131" i="116"/>
  <c r="A132" i="116"/>
  <c r="A133" i="116"/>
  <c r="A134" i="116"/>
  <c r="A135" i="116"/>
  <c r="A136" i="116"/>
  <c r="A137" i="116"/>
  <c r="A138" i="116"/>
  <c r="A139" i="116"/>
  <c r="A140" i="116"/>
  <c r="A141" i="116"/>
  <c r="A142" i="116"/>
  <c r="A143" i="116"/>
  <c r="A144" i="116"/>
  <c r="A145" i="116"/>
  <c r="A146" i="116"/>
  <c r="A147" i="116"/>
  <c r="A148" i="116"/>
  <c r="A149" i="116"/>
  <c r="A150" i="116"/>
  <c r="A151" i="116"/>
  <c r="A152" i="116"/>
  <c r="A153" i="116"/>
  <c r="A154" i="116"/>
  <c r="A155" i="116"/>
  <c r="A156" i="116"/>
  <c r="A157" i="116"/>
  <c r="A158" i="116"/>
  <c r="A159" i="116"/>
  <c r="A160" i="116"/>
  <c r="A161" i="116"/>
  <c r="A162" i="116"/>
  <c r="A163" i="116"/>
  <c r="A164" i="116"/>
  <c r="A165" i="116"/>
  <c r="A166" i="116"/>
  <c r="A167" i="116"/>
  <c r="A168" i="116"/>
  <c r="A169" i="116"/>
  <c r="A170" i="116"/>
  <c r="A171" i="116"/>
  <c r="A172" i="116"/>
  <c r="A173" i="116"/>
  <c r="A174" i="116"/>
  <c r="A175" i="116"/>
  <c r="A176" i="116"/>
  <c r="A177" i="116"/>
  <c r="A178" i="116"/>
  <c r="A179" i="116"/>
  <c r="A180" i="116"/>
  <c r="A181" i="116"/>
  <c r="A182" i="116"/>
  <c r="A183" i="116"/>
  <c r="A184" i="116"/>
  <c r="A185" i="116"/>
  <c r="A186" i="116"/>
  <c r="A187" i="116"/>
  <c r="A188" i="116"/>
  <c r="A189" i="116"/>
  <c r="A190" i="116"/>
  <c r="A191" i="116"/>
  <c r="A192" i="116"/>
  <c r="A193" i="116"/>
  <c r="A194" i="116"/>
  <c r="A195" i="116"/>
  <c r="A196" i="116"/>
  <c r="A197" i="116"/>
  <c r="A198" i="116"/>
  <c r="A199" i="116"/>
  <c r="A200" i="116"/>
  <c r="A201" i="116"/>
  <c r="A202" i="116"/>
  <c r="A203" i="116"/>
  <c r="A204" i="116"/>
  <c r="A205" i="116"/>
  <c r="A206" i="116"/>
  <c r="A207" i="116"/>
  <c r="A208" i="116"/>
  <c r="A209" i="116"/>
  <c r="A210" i="116"/>
  <c r="A211" i="116"/>
  <c r="A212" i="116"/>
  <c r="A213" i="116"/>
  <c r="A214" i="116"/>
  <c r="A215" i="116"/>
  <c r="A216" i="116"/>
  <c r="A217" i="116"/>
  <c r="A218" i="116"/>
  <c r="A219" i="116"/>
  <c r="A220" i="116"/>
  <c r="A221" i="116"/>
  <c r="A222" i="116"/>
  <c r="A223" i="116"/>
  <c r="A224" i="116"/>
  <c r="A225" i="116"/>
  <c r="A226" i="116"/>
  <c r="A227" i="116"/>
  <c r="A228" i="116"/>
  <c r="A229" i="116"/>
  <c r="A230" i="116"/>
  <c r="A231" i="116"/>
  <c r="A232" i="116"/>
  <c r="A233" i="116"/>
  <c r="A234" i="116"/>
  <c r="A235" i="116"/>
  <c r="A236" i="116"/>
  <c r="A237" i="116"/>
  <c r="A238" i="116"/>
  <c r="A239" i="116"/>
  <c r="A240" i="116"/>
  <c r="A241" i="116"/>
  <c r="A242" i="116"/>
  <c r="A243" i="116"/>
  <c r="A244" i="116"/>
  <c r="A245" i="116"/>
  <c r="A246" i="116"/>
  <c r="A247" i="116"/>
  <c r="A248" i="116"/>
  <c r="A249" i="116"/>
  <c r="A250" i="116"/>
  <c r="A251" i="116"/>
  <c r="A252" i="116"/>
  <c r="A253" i="116"/>
  <c r="A254" i="116"/>
  <c r="A255" i="116"/>
  <c r="A256" i="116"/>
  <c r="A257" i="116"/>
  <c r="A258" i="116"/>
  <c r="A259" i="116"/>
  <c r="A260" i="116"/>
  <c r="A261" i="116"/>
  <c r="A262" i="116"/>
  <c r="A263" i="116"/>
  <c r="A264" i="116"/>
  <c r="A265" i="116"/>
  <c r="A266" i="116"/>
  <c r="A267" i="116"/>
  <c r="A268" i="116"/>
  <c r="A269" i="116"/>
  <c r="A270" i="116"/>
  <c r="A271" i="116"/>
  <c r="A272" i="116"/>
  <c r="A273" i="116"/>
  <c r="A274" i="116"/>
  <c r="A275" i="116"/>
  <c r="A276" i="116"/>
  <c r="A277" i="116"/>
  <c r="A278" i="116"/>
  <c r="A279" i="116"/>
  <c r="A280" i="116"/>
  <c r="A281" i="116"/>
  <c r="A282" i="116"/>
  <c r="A283" i="116"/>
  <c r="A284" i="116"/>
  <c r="A285" i="116"/>
  <c r="A286" i="116"/>
  <c r="A287" i="116"/>
  <c r="A288" i="116"/>
  <c r="A289" i="116"/>
  <c r="A290" i="116"/>
  <c r="A291" i="116"/>
  <c r="A292" i="116"/>
  <c r="A293" i="116"/>
  <c r="A294" i="116"/>
  <c r="A295" i="116"/>
  <c r="A296" i="116"/>
  <c r="A297" i="116"/>
  <c r="A298" i="116"/>
  <c r="A299" i="116"/>
  <c r="A300" i="116"/>
  <c r="A301" i="116"/>
  <c r="A302" i="116"/>
  <c r="A303" i="116"/>
  <c r="A304" i="116"/>
  <c r="A305" i="116"/>
  <c r="A306" i="116"/>
  <c r="A307" i="116"/>
  <c r="A308" i="116"/>
  <c r="A309" i="116"/>
  <c r="A310" i="116"/>
  <c r="A311" i="116"/>
  <c r="A312" i="116"/>
  <c r="A313" i="116"/>
  <c r="A314" i="116"/>
  <c r="A315" i="116"/>
  <c r="A316" i="116"/>
  <c r="A317" i="116"/>
  <c r="A318" i="116"/>
  <c r="A319" i="116"/>
  <c r="A320" i="116"/>
  <c r="A321" i="116"/>
  <c r="A322" i="116"/>
  <c r="A323" i="116"/>
  <c r="A324" i="116"/>
  <c r="A325" i="116"/>
  <c r="A326" i="116"/>
  <c r="A327" i="116"/>
  <c r="A328" i="116"/>
  <c r="A329" i="116"/>
  <c r="A330" i="116"/>
  <c r="A331" i="116"/>
  <c r="A332" i="116"/>
  <c r="A333" i="116"/>
  <c r="A334" i="116"/>
  <c r="A335" i="116"/>
  <c r="A336" i="116"/>
  <c r="A337" i="116"/>
  <c r="A338" i="116"/>
  <c r="A339" i="116"/>
  <c r="A340" i="116"/>
  <c r="A341" i="116"/>
  <c r="A342" i="116"/>
  <c r="A343" i="116"/>
  <c r="A344" i="116"/>
  <c r="A345" i="116"/>
  <c r="A346" i="116"/>
  <c r="A347" i="116"/>
  <c r="A348" i="116"/>
  <c r="A349" i="116"/>
  <c r="A350" i="116"/>
  <c r="A351" i="116"/>
  <c r="A352" i="116"/>
  <c r="A353" i="116"/>
  <c r="A354" i="116"/>
  <c r="A355" i="116"/>
  <c r="A356" i="116"/>
  <c r="A357" i="116"/>
  <c r="A358" i="116"/>
  <c r="A359" i="116"/>
  <c r="A360" i="116"/>
  <c r="A361" i="116"/>
  <c r="A362" i="116"/>
  <c r="A363" i="116"/>
  <c r="A364" i="116"/>
  <c r="A365" i="116"/>
  <c r="A366" i="116"/>
  <c r="A367" i="116"/>
  <c r="A368" i="116"/>
  <c r="A369" i="116"/>
  <c r="A370" i="116"/>
  <c r="A371" i="116"/>
  <c r="A372" i="116"/>
  <c r="A373" i="116"/>
  <c r="A374" i="116"/>
  <c r="A375" i="116"/>
  <c r="A376" i="116"/>
  <c r="A377" i="116"/>
  <c r="A378" i="116"/>
  <c r="A379" i="116"/>
  <c r="A380" i="116"/>
  <c r="A381" i="116"/>
  <c r="A382" i="116"/>
  <c r="A383" i="116"/>
  <c r="A384" i="116"/>
  <c r="A385" i="116"/>
  <c r="A386" i="116"/>
  <c r="A387" i="116"/>
  <c r="A388" i="116"/>
  <c r="A389" i="116"/>
  <c r="A390" i="116"/>
  <c r="A391" i="116"/>
  <c r="A392" i="116"/>
  <c r="A393" i="116"/>
  <c r="A394" i="116"/>
  <c r="A395" i="116"/>
  <c r="A396" i="116"/>
  <c r="A397" i="116"/>
  <c r="A398" i="116"/>
  <c r="A399" i="116"/>
  <c r="A400" i="116"/>
  <c r="A401" i="116"/>
  <c r="A402" i="116"/>
  <c r="A403" i="116"/>
  <c r="A404" i="116"/>
  <c r="A405" i="116"/>
  <c r="A406" i="116"/>
  <c r="A407" i="116"/>
  <c r="A408" i="116"/>
  <c r="A409" i="116"/>
  <c r="A410" i="116"/>
  <c r="A411" i="116"/>
  <c r="A412" i="116"/>
  <c r="A413" i="116"/>
  <c r="A414" i="116"/>
  <c r="A415" i="116"/>
  <c r="A416" i="116"/>
  <c r="A417" i="116"/>
  <c r="A418" i="116"/>
  <c r="A419" i="116"/>
  <c r="A420" i="116"/>
  <c r="A421" i="116"/>
  <c r="A422" i="116"/>
  <c r="A423" i="116"/>
  <c r="A424" i="116"/>
  <c r="A425" i="116"/>
  <c r="A426" i="116"/>
  <c r="A427" i="116"/>
  <c r="A428" i="116"/>
  <c r="A429" i="116"/>
  <c r="A430" i="116"/>
  <c r="A431" i="116"/>
  <c r="A432" i="116"/>
  <c r="A433" i="116"/>
  <c r="A434" i="116"/>
  <c r="A435" i="116"/>
  <c r="A436" i="116"/>
  <c r="A437" i="116"/>
  <c r="A438" i="116"/>
  <c r="A439" i="116"/>
  <c r="A440" i="116"/>
  <c r="A441" i="116"/>
  <c r="A442" i="116"/>
  <c r="A443" i="116"/>
  <c r="A444" i="116"/>
  <c r="A445" i="116"/>
  <c r="A446" i="116"/>
  <c r="A447" i="116"/>
  <c r="A448" i="116"/>
  <c r="A449" i="116"/>
  <c r="A450" i="116"/>
  <c r="O12" i="54" l="1"/>
  <c r="K78" i="34" l="1"/>
  <c r="N78" i="34" s="1"/>
  <c r="K77" i="34"/>
  <c r="N77" i="34" s="1"/>
  <c r="K76" i="34"/>
  <c r="N76" i="34" s="1"/>
  <c r="F74" i="34"/>
  <c r="F68" i="34"/>
  <c r="F73" i="34" l="1"/>
  <c r="F67" i="34"/>
  <c r="E13" i="6" l="1"/>
  <c r="F72" i="34" l="1"/>
  <c r="F71" i="34"/>
  <c r="F70" i="34"/>
  <c r="F66" i="34" l="1"/>
  <c r="D11" i="55" l="1"/>
  <c r="E11" i="34" l="1"/>
  <c r="C33" i="55" l="1"/>
  <c r="C27" i="55"/>
  <c r="C21" i="55"/>
  <c r="C16" i="55"/>
  <c r="C15" i="55"/>
  <c r="C14" i="55"/>
  <c r="C13" i="55"/>
  <c r="C12" i="55"/>
  <c r="C11" i="55"/>
  <c r="C10" i="55"/>
  <c r="C9" i="55"/>
  <c r="B4" i="98" l="1"/>
  <c r="B5" i="98" s="1"/>
  <c r="B6" i="98" s="1"/>
  <c r="B7" i="98" s="1"/>
  <c r="B4" i="97" l="1"/>
  <c r="B5" i="97" s="1"/>
  <c r="B6" i="97" s="1"/>
  <c r="B7" i="97" s="1"/>
  <c r="B8" i="97" s="1"/>
  <c r="B9" i="97" s="1"/>
  <c r="B10" i="97" s="1"/>
  <c r="B11" i="97" s="1"/>
  <c r="B12" i="97" s="1"/>
  <c r="B13" i="97" s="1"/>
  <c r="B14" i="97" s="1"/>
  <c r="B15" i="97" s="1"/>
  <c r="B16" i="97" s="1"/>
  <c r="B17" i="97" s="1"/>
  <c r="B18" i="97" s="1"/>
  <c r="B19" i="97" s="1"/>
  <c r="B20" i="97" s="1"/>
  <c r="B21" i="97" s="1"/>
  <c r="B22" i="97" s="1"/>
  <c r="B23" i="97" s="1"/>
  <c r="B24" i="97" s="1"/>
  <c r="B25" i="97" s="1"/>
  <c r="B26" i="97" s="1"/>
  <c r="B27" i="97" s="1"/>
  <c r="B28" i="97" s="1"/>
  <c r="B29" i="97" s="1"/>
  <c r="B30" i="97" s="1"/>
  <c r="B31" i="97" s="1"/>
  <c r="B32" i="97" s="1"/>
  <c r="B33" i="97" s="1"/>
  <c r="B34" i="97" s="1"/>
  <c r="B35" i="97" s="1"/>
  <c r="B36" i="97" s="1"/>
  <c r="B37" i="97" s="1"/>
  <c r="B38" i="97" s="1"/>
  <c r="B39" i="97" s="1"/>
  <c r="B40" i="97" s="1"/>
  <c r="B41" i="97" s="1"/>
  <c r="B42" i="97" s="1"/>
  <c r="B43" i="97" s="1"/>
  <c r="B44" i="97" s="1"/>
  <c r="B45" i="97" s="1"/>
  <c r="B46" i="97" s="1"/>
  <c r="B47" i="97" s="1"/>
  <c r="B48" i="97" s="1"/>
  <c r="B49" i="97" s="1"/>
  <c r="B50" i="97" s="1"/>
  <c r="B51" i="97" s="1"/>
  <c r="B52" i="97" s="1"/>
  <c r="B53" i="97" s="1"/>
  <c r="B54" i="97" s="1"/>
  <c r="B55" i="97" s="1"/>
  <c r="B56" i="97" s="1"/>
  <c r="B57" i="97" s="1"/>
  <c r="B58" i="97" s="1"/>
  <c r="B59" i="97" s="1"/>
  <c r="B60" i="97" s="1"/>
  <c r="B61" i="97" s="1"/>
  <c r="B62" i="97" s="1"/>
  <c r="B63" i="97" s="1"/>
  <c r="B64" i="97" s="1"/>
  <c r="B65" i="97" s="1"/>
  <c r="B66" i="97" s="1"/>
  <c r="B67" i="97" s="1"/>
  <c r="B68" i="97" s="1"/>
  <c r="B69" i="97" s="1"/>
  <c r="B70" i="97" s="1"/>
  <c r="B71" i="97" s="1"/>
  <c r="B72" i="97" s="1"/>
  <c r="B73" i="97" s="1"/>
  <c r="B74" i="97" s="1"/>
  <c r="B75" i="97" s="1"/>
  <c r="B76" i="97" s="1"/>
  <c r="B77" i="97" s="1"/>
  <c r="B78" i="97" s="1"/>
  <c r="B79" i="97" s="1"/>
  <c r="B80" i="97" s="1"/>
  <c r="B81" i="97" s="1"/>
  <c r="B82" i="97" s="1"/>
  <c r="B83" i="97" s="1"/>
  <c r="B84" i="97" s="1"/>
  <c r="B85" i="97" s="1"/>
  <c r="B86" i="97" s="1"/>
  <c r="B87" i="97" s="1"/>
  <c r="B88" i="97" s="1"/>
  <c r="B89" i="97" s="1"/>
  <c r="B90" i="97" s="1"/>
  <c r="B91" i="97" s="1"/>
  <c r="B92" i="97" s="1"/>
  <c r="B93" i="97" s="1"/>
  <c r="B94" i="97" s="1"/>
  <c r="B95" i="97" s="1"/>
  <c r="C3" i="68" l="1"/>
  <c r="D16" i="55" l="1"/>
  <c r="D15" i="55"/>
  <c r="D14" i="55"/>
  <c r="D12" i="55"/>
  <c r="D9" i="55"/>
  <c r="F65" i="34" l="1"/>
  <c r="F64" i="34"/>
  <c r="F63" i="34"/>
  <c r="F62" i="34"/>
  <c r="F61" i="34"/>
  <c r="F60" i="34"/>
  <c r="D27" i="55" l="1"/>
  <c r="E16" i="34" l="1"/>
  <c r="E15" i="34"/>
  <c r="E14" i="34"/>
  <c r="E12" i="34"/>
  <c r="E9" i="34"/>
  <c r="D33" i="55"/>
  <c r="D21" i="55"/>
  <c r="E18" i="34" s="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92" i="6" l="1"/>
  <c r="D90" i="6"/>
  <c r="D85" i="6"/>
  <c r="D84" i="6"/>
  <c r="D75" i="6"/>
  <c r="D73" i="6"/>
  <c r="B2" i="64" l="1"/>
  <c r="B2" i="60"/>
  <c r="B2" i="54"/>
  <c r="B2" i="66"/>
  <c r="B2" i="47"/>
  <c r="B2" i="59"/>
  <c r="B2" i="34"/>
  <c r="B2" i="63"/>
  <c r="B2" i="55"/>
  <c r="B2" i="6"/>
  <c r="B2" i="16"/>
  <c r="B2" i="45"/>
  <c r="B2" i="57"/>
  <c r="B2" i="56"/>
  <c r="B2" i="5"/>
  <c r="B2" i="52"/>
  <c r="B2" i="44"/>
  <c r="B2" i="68"/>
  <c r="F14" i="56" l="1"/>
  <c r="F17" i="16"/>
  <c r="E9" i="57"/>
  <c r="E21" i="56"/>
  <c r="E11" i="5" s="1"/>
  <c r="F57" i="68"/>
  <c r="I22" i="5"/>
  <c r="I23" i="5"/>
  <c r="E11" i="47"/>
  <c r="C39" i="47" s="1"/>
  <c r="F31" i="47"/>
  <c r="E71" i="6"/>
  <c r="D27" i="68" s="1"/>
  <c r="D26" i="68"/>
  <c r="E58" i="6"/>
  <c r="D25" i="68" s="1"/>
  <c r="E51" i="6"/>
  <c r="D24" i="68" s="1"/>
  <c r="E44" i="6"/>
  <c r="D23" i="68" s="1"/>
  <c r="E37" i="6"/>
  <c r="D22" i="68" s="1"/>
  <c r="E30" i="6"/>
  <c r="D21" i="68" s="1"/>
  <c r="E23" i="6"/>
  <c r="D20" i="68" s="1"/>
  <c r="E16" i="6"/>
  <c r="D19" i="68" s="1"/>
  <c r="E78" i="6"/>
  <c r="D28" i="68" s="1"/>
  <c r="E88" i="6"/>
  <c r="D31" i="68" s="1"/>
  <c r="E95" i="6"/>
  <c r="D32" i="68" s="1"/>
  <c r="F14" i="5"/>
  <c r="D19" i="54"/>
  <c r="H16" i="54"/>
  <c r="E97" i="68" s="1"/>
  <c r="K16" i="54"/>
  <c r="H97" i="68" s="1"/>
  <c r="H18" i="54"/>
  <c r="E99" i="68" s="1"/>
  <c r="K18" i="54"/>
  <c r="H99" i="68" s="1"/>
  <c r="F20" i="54"/>
  <c r="G20" i="54"/>
  <c r="I20" i="54"/>
  <c r="J20" i="54"/>
  <c r="F8" i="47"/>
  <c r="G31" i="47"/>
  <c r="H31" i="47"/>
  <c r="I31" i="47"/>
  <c r="J31" i="47"/>
  <c r="K31" i="47"/>
  <c r="L31" i="47"/>
  <c r="M31" i="47"/>
  <c r="N31" i="47"/>
  <c r="O31" i="47"/>
  <c r="Q31" i="47"/>
  <c r="R31" i="47"/>
  <c r="S31" i="47"/>
  <c r="T31" i="47"/>
  <c r="U31" i="47"/>
  <c r="V31" i="47"/>
  <c r="W31" i="47"/>
  <c r="X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7" i="56"/>
  <c r="F16" i="56"/>
  <c r="I15" i="5"/>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G24" i="47" s="1"/>
  <c r="AF23" i="47"/>
  <c r="AE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G16" i="47"/>
  <c r="BF16" i="47"/>
  <c r="BE16" i="47"/>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F16" i="47"/>
  <c r="AE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E22" i="47"/>
  <c r="E21" i="47"/>
  <c r="E20" i="47"/>
  <c r="E19" i="47"/>
  <c r="E18" i="47"/>
  <c r="E15" i="47"/>
  <c r="F36" i="16"/>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16" i="54"/>
  <c r="E10" i="47"/>
  <c r="E36" i="45"/>
  <c r="C15" i="57"/>
  <c r="D12" i="5" s="1"/>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E70" i="68"/>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E13" i="47"/>
  <c r="K70" i="34"/>
  <c r="N70" i="34" s="1"/>
  <c r="K79" i="34"/>
  <c r="N79"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I20" i="56"/>
  <c r="I19" i="56"/>
  <c r="I18" i="56"/>
  <c r="I15" i="56"/>
  <c r="F15" i="56"/>
  <c r="I14" i="56"/>
  <c r="I13" i="56"/>
  <c r="F13" i="56"/>
  <c r="I12" i="56"/>
  <c r="F12" i="56"/>
  <c r="I11" i="56"/>
  <c r="E28" i="47"/>
  <c r="C48" i="68" s="1"/>
  <c r="E30" i="47"/>
  <c r="C50" i="68" s="1"/>
  <c r="L12" i="54"/>
  <c r="D18" i="54"/>
  <c r="AL14" i="54"/>
  <c r="S14" i="54"/>
  <c r="L14" i="54"/>
  <c r="AL13" i="54"/>
  <c r="S13" i="54"/>
  <c r="L13" i="54"/>
  <c r="AL12" i="54"/>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E12" i="47"/>
  <c r="E14" i="47"/>
  <c r="I81" i="34"/>
  <c r="K80" i="34"/>
  <c r="N80" i="34" s="1"/>
  <c r="L49" i="34"/>
  <c r="O49" i="34" s="1"/>
  <c r="L50" i="34"/>
  <c r="O50" i="34" s="1"/>
  <c r="L51" i="34"/>
  <c r="O51" i="34" s="1"/>
  <c r="L52" i="34"/>
  <c r="O52" i="34" s="1"/>
  <c r="M53" i="34"/>
  <c r="G19" i="5"/>
  <c r="BH24" i="47" l="1"/>
  <c r="AX24" i="47"/>
  <c r="BG32" i="47"/>
  <c r="F12" i="5"/>
  <c r="BG24" i="47"/>
  <c r="AF32" i="47"/>
  <c r="BD24" i="47"/>
  <c r="AK24" i="47"/>
  <c r="AL20" i="54"/>
  <c r="BH32" i="47"/>
  <c r="BA24" i="47"/>
  <c r="AN32" i="47"/>
  <c r="S20" i="54"/>
  <c r="AL24" i="47"/>
  <c r="H36" i="45"/>
  <c r="BE32" i="47"/>
  <c r="BF24" i="47"/>
  <c r="G36" i="45"/>
  <c r="D18" i="5" s="1"/>
  <c r="D19" i="5" s="1"/>
  <c r="C10" i="68" s="1"/>
  <c r="D14" i="54"/>
  <c r="H20" i="5"/>
  <c r="L20" i="54"/>
  <c r="F37" i="5"/>
  <c r="F33" i="5"/>
  <c r="F32" i="5"/>
  <c r="F36" i="5"/>
  <c r="F38" i="5"/>
  <c r="F39" i="5"/>
  <c r="F34" i="5"/>
  <c r="D12" i="54"/>
  <c r="E16" i="5"/>
  <c r="D9" i="68" s="1"/>
  <c r="BE24" i="47"/>
  <c r="E15" i="57"/>
  <c r="D13" i="54"/>
  <c r="BF32" i="47"/>
  <c r="AC32" i="47"/>
  <c r="S24" i="47"/>
  <c r="AA24" i="47"/>
  <c r="X32" i="47"/>
  <c r="R24" i="47"/>
  <c r="Z24" i="47"/>
  <c r="M24" i="47"/>
  <c r="U24" i="47"/>
  <c r="T24" i="47"/>
  <c r="F19" i="56"/>
  <c r="F18" i="56"/>
  <c r="AX32" i="47"/>
  <c r="AA32" i="47"/>
  <c r="X24" i="47"/>
  <c r="Y32" i="47"/>
  <c r="G32" i="47"/>
  <c r="O32" i="47"/>
  <c r="AU32" i="47"/>
  <c r="V32" i="47"/>
  <c r="AD32" i="47"/>
  <c r="AL32" i="47"/>
  <c r="AT24" i="47"/>
  <c r="AE24" i="47"/>
  <c r="I24" i="47"/>
  <c r="AD24" i="47"/>
  <c r="BC32" i="47"/>
  <c r="AB32" i="47"/>
  <c r="AH24" i="47"/>
  <c r="I11" i="5"/>
  <c r="I16" i="5" s="1"/>
  <c r="I20" i="5" s="1"/>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E16" i="47"/>
  <c r="C42" i="68" s="1"/>
  <c r="AT32" i="47"/>
  <c r="AE32" i="47"/>
  <c r="U32" i="47"/>
  <c r="AR32" i="47"/>
  <c r="AI24" i="47"/>
  <c r="AZ32" i="47"/>
  <c r="AP32" i="47"/>
  <c r="AH32" i="47"/>
  <c r="Z32" i="47"/>
  <c r="I32" i="47"/>
  <c r="AM32" i="47"/>
  <c r="W24" i="47"/>
  <c r="AY32" i="47"/>
  <c r="AQ24" i="47"/>
  <c r="Q32" i="47"/>
  <c r="F32" i="47"/>
  <c r="P24" i="47"/>
  <c r="E23" i="47"/>
  <c r="C43" i="68" s="1"/>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16" i="5"/>
  <c r="G20" i="5" s="1"/>
  <c r="I21" i="56"/>
  <c r="E57" i="68"/>
  <c r="S32" i="47"/>
  <c r="J32" i="47"/>
  <c r="N32" i="47"/>
  <c r="F24" i="47"/>
  <c r="G33" i="47" s="1"/>
  <c r="K24" i="47"/>
  <c r="L32" i="47"/>
  <c r="H24" i="47"/>
  <c r="O24" i="47"/>
  <c r="K32" i="47"/>
  <c r="Q24" i="47"/>
  <c r="G24" i="47"/>
  <c r="E99" i="6"/>
  <c r="D36" i="68" s="1"/>
  <c r="E80" i="6"/>
  <c r="D30" i="68" s="1"/>
  <c r="F11" i="56" l="1"/>
  <c r="E18" i="5"/>
  <c r="H33" i="47"/>
  <c r="I33" i="47" s="1"/>
  <c r="J33" i="47" s="1"/>
  <c r="K33" i="47" s="1"/>
  <c r="L33" i="47" s="1"/>
  <c r="M33" i="47" s="1"/>
  <c r="N33" i="47" s="1"/>
  <c r="O33" i="47" s="1"/>
  <c r="P33" i="47" s="1"/>
  <c r="I42" i="5"/>
  <c r="I43" i="5" s="1"/>
  <c r="C29" i="68"/>
  <c r="D20" i="54"/>
  <c r="E24" i="47"/>
  <c r="D106" i="68" s="1"/>
  <c r="D54" i="68"/>
  <c r="F60" i="68"/>
  <c r="G62" i="68"/>
  <c r="F62" i="68"/>
  <c r="F63" i="68"/>
  <c r="D48" i="68"/>
  <c r="F59" i="68"/>
  <c r="F61" i="68"/>
  <c r="D50" i="68"/>
  <c r="F58" i="68"/>
  <c r="G60" i="68"/>
  <c r="D57" i="68"/>
  <c r="E62" i="68"/>
  <c r="E60" i="68"/>
  <c r="E63" i="68"/>
  <c r="E59" i="68"/>
  <c r="E58" i="68"/>
  <c r="E61" i="68"/>
  <c r="E100" i="6"/>
  <c r="D37" i="68" s="1"/>
  <c r="E19" i="5" l="1"/>
  <c r="F18" i="5"/>
  <c r="F19" i="5" s="1"/>
  <c r="C44" i="68"/>
  <c r="D105" i="68"/>
  <c r="D53" i="68"/>
  <c r="C57" i="68"/>
  <c r="D59" i="68"/>
  <c r="D62" i="68"/>
  <c r="D61" i="68"/>
  <c r="D60" i="68"/>
  <c r="D63" i="68"/>
  <c r="D58" i="68"/>
  <c r="E10" i="68" l="1"/>
  <c r="D10" i="68"/>
  <c r="E20" i="5"/>
  <c r="D11" i="68" s="1"/>
  <c r="C59" i="68"/>
  <c r="C58" i="68"/>
  <c r="C61" i="68"/>
  <c r="C62" i="68"/>
  <c r="C60" i="68"/>
  <c r="C63" i="68"/>
  <c r="F20" i="56" l="1"/>
  <c r="F21" i="56" s="1"/>
  <c r="D21" i="56"/>
  <c r="D11" i="5" s="1"/>
  <c r="F11" i="5" s="1"/>
  <c r="F15" i="5" l="1"/>
  <c r="D16" i="5"/>
  <c r="D46" i="68" l="1"/>
  <c r="G58" i="68"/>
  <c r="D20" i="5"/>
  <c r="C108" i="68" s="1"/>
  <c r="F16" i="5"/>
  <c r="C9" i="68"/>
  <c r="E26" i="47" l="1"/>
  <c r="C46" i="68" s="1"/>
  <c r="E9" i="68"/>
  <c r="F20" i="5"/>
  <c r="C109" i="68"/>
  <c r="C11" i="68"/>
  <c r="E11" i="68" l="1"/>
  <c r="F23" i="5"/>
  <c r="F26" i="5"/>
  <c r="F28" i="5"/>
  <c r="F29" i="5"/>
  <c r="F22" i="5" l="1"/>
  <c r="K71" i="34" l="1"/>
  <c r="N71" i="34" s="1"/>
  <c r="L81" i="34" l="1"/>
  <c r="K64" i="34" l="1"/>
  <c r="M64" i="34" s="1"/>
  <c r="N64" i="34" s="1"/>
  <c r="K62" i="34" l="1"/>
  <c r="M62" i="34" s="1"/>
  <c r="N62" i="34" s="1"/>
  <c r="K60" i="34"/>
  <c r="K61" i="34"/>
  <c r="M61" i="34" s="1"/>
  <c r="N61" i="34" s="1"/>
  <c r="K65" i="34"/>
  <c r="M65" i="34" s="1"/>
  <c r="N65" i="34" s="1"/>
  <c r="M60" i="34" l="1"/>
  <c r="N60" i="34" l="1"/>
  <c r="K63" i="34" l="1"/>
  <c r="M63" i="34" l="1"/>
  <c r="N63" i="34" l="1"/>
  <c r="K72" i="34" l="1"/>
  <c r="N72" i="34" s="1"/>
  <c r="K66" i="34" l="1"/>
  <c r="M66" i="34" s="1"/>
  <c r="N66" i="34" l="1"/>
  <c r="K73" i="34" l="1"/>
  <c r="N73" i="34" l="1"/>
  <c r="K67" i="34" l="1"/>
  <c r="M67" i="34" s="1"/>
  <c r="N67" i="34" l="1"/>
  <c r="D77" i="6" l="1"/>
  <c r="F27" i="5" l="1"/>
  <c r="D74" i="6"/>
  <c r="L18" i="34"/>
  <c r="D76" i="6" l="1"/>
  <c r="D78" i="6" s="1"/>
  <c r="O18" i="34"/>
  <c r="C28" i="68" l="1"/>
  <c r="F25" i="5" l="1"/>
  <c r="I18" i="16" l="1"/>
  <c r="H18" i="16" l="1"/>
  <c r="G59" i="68" l="1"/>
  <c r="D47" i="68"/>
  <c r="E27" i="47" l="1"/>
  <c r="C47" i="68" s="1"/>
  <c r="D94" i="6" l="1"/>
  <c r="I19" i="16" l="1"/>
  <c r="H19" i="16" l="1"/>
  <c r="G61" i="68" l="1"/>
  <c r="D49" i="68"/>
  <c r="P31" i="47"/>
  <c r="E29" i="47" l="1"/>
  <c r="C49" i="68" s="1"/>
  <c r="E31" i="47"/>
  <c r="C51" i="68" s="1"/>
  <c r="P32" i="47"/>
  <c r="G63" i="68"/>
  <c r="D51" i="68"/>
  <c r="Q33" i="47"/>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D52" i="68" l="1"/>
  <c r="E32" i="47"/>
  <c r="H81" i="34"/>
  <c r="D91" i="6"/>
  <c r="K74" i="34"/>
  <c r="C52" i="68" l="1"/>
  <c r="D104" i="68" s="1"/>
  <c r="D70" i="6" l="1"/>
  <c r="D63" i="6"/>
  <c r="D57" i="6"/>
  <c r="D50" i="6"/>
  <c r="D43" i="6"/>
  <c r="D36" i="6"/>
  <c r="D29" i="6"/>
  <c r="D22" i="6"/>
  <c r="D68" i="6"/>
  <c r="D62" i="6"/>
  <c r="D55" i="6"/>
  <c r="D48" i="6"/>
  <c r="D41" i="6"/>
  <c r="D34" i="6"/>
  <c r="D27" i="6"/>
  <c r="D20" i="6"/>
  <c r="D61" i="6"/>
  <c r="D54" i="6"/>
  <c r="D47" i="6"/>
  <c r="D40" i="6"/>
  <c r="D33" i="6"/>
  <c r="D26" i="6"/>
  <c r="D19" i="6"/>
  <c r="D39" i="6" l="1"/>
  <c r="L13" i="34"/>
  <c r="D25" i="6"/>
  <c r="L11" i="34"/>
  <c r="D53" i="6"/>
  <c r="L15" i="34"/>
  <c r="D32" i="6"/>
  <c r="L12" i="34"/>
  <c r="D60" i="6"/>
  <c r="D64" i="6" s="1"/>
  <c r="L17" i="34"/>
  <c r="D10" i="6"/>
  <c r="L9" i="34"/>
  <c r="H53" i="34"/>
  <c r="D12" i="6"/>
  <c r="J53" i="34"/>
  <c r="D15" i="6"/>
  <c r="K53" i="34"/>
  <c r="D66" i="6"/>
  <c r="D46" i="6"/>
  <c r="L14" i="34"/>
  <c r="D11" i="6"/>
  <c r="D18" i="6"/>
  <c r="L10" i="34"/>
  <c r="D13" i="6" l="1"/>
  <c r="C26" i="68"/>
  <c r="O17" i="34" l="1"/>
  <c r="D21" i="6" l="1"/>
  <c r="D23" i="6" s="1"/>
  <c r="O10" i="34"/>
  <c r="D28" i="6"/>
  <c r="D30" i="6" s="1"/>
  <c r="O11" i="34"/>
  <c r="D35" i="6"/>
  <c r="D37" i="6" s="1"/>
  <c r="O12" i="34"/>
  <c r="D42" i="6"/>
  <c r="D44" i="6" s="1"/>
  <c r="O13" i="34"/>
  <c r="D49" i="6"/>
  <c r="D51" i="6" s="1"/>
  <c r="O14" i="34"/>
  <c r="D56" i="6"/>
  <c r="D58" i="6" s="1"/>
  <c r="O15" i="34"/>
  <c r="C24" i="68" l="1"/>
  <c r="C22" i="68"/>
  <c r="C21" i="68"/>
  <c r="C23" i="68"/>
  <c r="C20" i="68"/>
  <c r="D14" i="6"/>
  <c r="D16" i="6" s="1"/>
  <c r="O9" i="34"/>
  <c r="C25" i="68"/>
  <c r="D67" i="6" l="1"/>
  <c r="L16" i="34"/>
  <c r="I53" i="34"/>
  <c r="C19" i="68"/>
  <c r="O16" i="34" l="1"/>
  <c r="L53" i="34"/>
  <c r="D69" i="6"/>
  <c r="D71" i="6" s="1"/>
  <c r="N53" i="34"/>
  <c r="D115" i="68" s="1"/>
  <c r="C27" i="68" l="1"/>
  <c r="D80" i="6"/>
  <c r="O53" i="34"/>
  <c r="C30" i="68" l="1"/>
  <c r="E30" i="5" l="1"/>
  <c r="D12" i="68" l="1"/>
  <c r="F24" i="5"/>
  <c r="D30" i="5"/>
  <c r="C12" i="68" l="1"/>
  <c r="C115" i="68"/>
  <c r="F30" i="5"/>
  <c r="E12" i="68" l="1"/>
  <c r="K68" i="34" l="1"/>
  <c r="M68" i="34" s="1"/>
  <c r="N68" i="34" l="1"/>
  <c r="G10" i="59" l="1"/>
  <c r="E17" i="16" l="1"/>
  <c r="I20" i="16" l="1"/>
  <c r="I17" i="16" s="1"/>
  <c r="H20" i="16"/>
  <c r="D93" i="6"/>
  <c r="D95" i="6" s="1"/>
  <c r="N74" i="34"/>
  <c r="C32" i="68" l="1"/>
  <c r="E40" i="5"/>
  <c r="H17" i="16"/>
  <c r="D40" i="5" l="1"/>
  <c r="F40" i="5" l="1"/>
  <c r="E36" i="59" l="1"/>
  <c r="E36" i="16" l="1"/>
  <c r="G81" i="34" l="1"/>
  <c r="K69" i="34"/>
  <c r="D83" i="6"/>
  <c r="D87" i="6"/>
  <c r="J81" i="34"/>
  <c r="M69" i="34" l="1"/>
  <c r="K81" i="34"/>
  <c r="N69" i="34"/>
  <c r="N81" i="34" l="1"/>
  <c r="D86" i="6"/>
  <c r="D88" i="6" s="1"/>
  <c r="M81" i="34"/>
  <c r="C31" i="68" l="1"/>
  <c r="D116" i="68"/>
  <c r="G9" i="59" l="1"/>
  <c r="G36" i="59" s="1"/>
  <c r="I12" i="16" l="1"/>
  <c r="H12" i="16"/>
  <c r="D35" i="5" l="1"/>
  <c r="H36" i="16"/>
  <c r="I36" i="16"/>
  <c r="E35" i="5"/>
  <c r="E41" i="5" s="1"/>
  <c r="D13" i="68" l="1"/>
  <c r="E42" i="5"/>
  <c r="F35" i="5"/>
  <c r="D41" i="5"/>
  <c r="D42" i="5" l="1"/>
  <c r="C13" i="68"/>
  <c r="F41" i="5"/>
  <c r="C116" i="68"/>
  <c r="E43" i="5"/>
  <c r="D15" i="68" s="1"/>
  <c r="D14" i="68"/>
  <c r="C111" i="68" l="1"/>
  <c r="C110" i="68"/>
  <c r="D43" i="5"/>
  <c r="C15" i="68" s="1"/>
  <c r="C14" i="68"/>
  <c r="F42" i="5"/>
  <c r="E13" i="68"/>
  <c r="F43" i="5" l="1"/>
  <c r="E14" i="68"/>
  <c r="E15" i="68" l="1"/>
  <c r="C8" i="52"/>
  <c r="C33" i="68" l="1"/>
  <c r="D99" i="6"/>
  <c r="C35" i="68"/>
  <c r="C34" i="68"/>
  <c r="C36" i="68" l="1"/>
  <c r="D100" i="6"/>
  <c r="C105" i="68" s="1"/>
  <c r="C9" i="52" l="1"/>
  <c r="C37" i="68"/>
  <c r="C104" i="68" s="1"/>
  <c r="C106" i="68"/>
  <c r="C10" i="52" l="1"/>
  <c r="C38" i="68" s="1"/>
</calcChain>
</file>

<file path=xl/sharedStrings.xml><?xml version="1.0" encoding="utf-8"?>
<sst xmlns="http://schemas.openxmlformats.org/spreadsheetml/2006/main" count="1386" uniqueCount="677">
  <si>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</si>
  <si>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</si>
  <si>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</si>
  <si>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</si>
  <si>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</si>
  <si>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</si>
  <si>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</si>
  <si>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</si>
  <si>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</si>
  <si>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</si>
  <si>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</si>
  <si>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</si>
  <si>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</si>
  <si>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</si>
  <si>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</si>
  <si>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</si>
  <si>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</si>
  <si>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</si>
  <si>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</si>
  <si>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</si>
  <si>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</si>
  <si>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</si>
  <si>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</si>
  <si>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</si>
  <si>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</si>
  <si>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</si>
  <si>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</si>
  <si>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</si>
  <si>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</si>
  <si>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</si>
  <si>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</si>
  <si>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</si>
  <si>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</si>
  <si>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</si>
  <si>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</si>
  <si>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</si>
  <si>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</si>
  <si>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</si>
  <si>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</si>
  <si>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</si>
  <si>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</si>
  <si>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</si>
  <si>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</si>
  <si>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</si>
  <si>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</si>
  <si>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</si>
  <si>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</si>
  <si>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</si>
  <si>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</si>
  <si>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</si>
  <si>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</si>
  <si>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</si>
  <si>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</si>
  <si>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</si>
  <si>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</si>
  <si>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</si>
  <si>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</si>
  <si>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</si>
  <si>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</si>
  <si>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</si>
  <si>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</si>
  <si>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</si>
  <si>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</si>
  <si>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</si>
  <si>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</si>
  <si>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</si>
  <si>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</si>
  <si>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</si>
  <si>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</si>
  <si>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</si>
  <si>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</si>
  <si>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</si>
  <si>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</si>
  <si>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</si>
  <si>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</si>
  <si>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</si>
  <si>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</si>
  <si>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</si>
  <si>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</si>
  <si>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</si>
  <si>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</si>
  <si>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</si>
  <si>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</si>
  <si>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</si>
  <si>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</si>
  <si>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</si>
  <si>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</si>
  <si>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</si>
  <si>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</si>
  <si>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</si>
  <si>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</si>
  <si>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</si>
  <si>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</si>
  <si>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</si>
  <si>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</si>
  <si>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</si>
  <si>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</si>
  <si>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</si>
  <si>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</si>
  <si>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</si>
  <si>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</si>
  <si>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</si>
  <si>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</si>
  <si>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</si>
  <si>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</si>
  <si>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</si>
  <si>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</si>
  <si>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</si>
  <si>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</si>
  <si>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</si>
  <si>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</si>
  <si>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</si>
  <si>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</si>
  <si>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</si>
  <si>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</si>
  <si>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</si>
  <si>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</si>
  <si>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</si>
  <si>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</si>
  <si>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</si>
  <si>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</si>
  <si>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</si>
  <si>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</si>
  <si>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</si>
  <si>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</si>
  <si>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</si>
  <si>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</si>
  <si>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</si>
  <si>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</si>
  <si>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</si>
  <si>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</si>
  <si>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</si>
  <si>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</si>
  <si>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</si>
  <si>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</si>
  <si>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</si>
  <si>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</si>
  <si>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</si>
  <si>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</si>
  <si>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</si>
  <si>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</si>
  <si>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</si>
  <si>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</si>
  <si>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</si>
  <si>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</si>
  <si>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</si>
  <si>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</si>
  <si>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</si>
  <si>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</si>
  <si>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</si>
  <si>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</si>
  <si>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</si>
  <si>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</si>
  <si>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</si>
  <si>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</si>
  <si>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</si>
  <si>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</si>
  <si>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</si>
  <si>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</si>
  <si>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</si>
  <si>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</si>
  <si>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</si>
  <si>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</si>
  <si>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</si>
  <si>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</si>
  <si>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</si>
  <si>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</si>
  <si>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</si>
  <si>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</si>
  <si>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</si>
  <si>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</si>
  <si>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</si>
  <si>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</si>
  <si>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</si>
  <si>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</si>
  <si>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</si>
  <si>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</si>
  <si>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</si>
  <si>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</si>
  <si>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</si>
  <si>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</si>
  <si>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</si>
  <si>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</si>
  <si>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</si>
  <si>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</si>
  <si>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</si>
  <si>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</si>
  <si>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</si>
  <si>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</si>
  <si>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</si>
  <si>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</si>
  <si>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</si>
  <si>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</si>
  <si>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</si>
  <si>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</si>
  <si>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</si>
  <si>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</si>
  <si>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</si>
  <si>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</si>
  <si>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</si>
  <si>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</si>
  <si>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</si>
  <si>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</si>
  <si>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</si>
  <si>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</si>
  <si>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</si>
  <si>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</si>
  <si>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</si>
  <si>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</si>
  <si>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</si>
  <si>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</si>
  <si>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</si>
  <si>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</si>
  <si>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</si>
  <si>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</si>
  <si>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</si>
  <si>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</si>
  <si>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</si>
  <si>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</si>
  <si>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</si>
  <si>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</si>
  <si>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</si>
  <si>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</si>
  <si>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</si>
  <si>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</si>
  <si>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</si>
  <si>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</si>
  <si>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</si>
  <si>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</si>
  <si>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</si>
  <si>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</si>
  <si>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</si>
  <si>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</si>
  <si>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</si>
  <si>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</si>
  <si>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</si>
  <si>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</si>
  <si>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</si>
  <si>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</si>
  <si>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</si>
  <si>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</si>
  <si>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</si>
  <si>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</si>
  <si>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</si>
  <si>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</si>
  <si>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</si>
  <si>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</si>
  <si>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</si>
  <si>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</si>
  <si>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</si>
  <si>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</si>
  <si>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</si>
  <si>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</si>
  <si>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</si>
  <si>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</si>
  <si>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</si>
  <si>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</si>
  <si>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</si>
  <si>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</si>
  <si>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</si>
  <si>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</si>
  <si>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</si>
  <si>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</si>
  <si>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</si>
  <si>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</si>
  <si>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</si>
  <si>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</si>
  <si>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</si>
  <si>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</si>
  <si>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</si>
  <si>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</si>
  <si>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</si>
  <si>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</si>
  <si>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</si>
  <si>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</si>
  <si>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</si>
  <si>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</si>
  <si>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</si>
  <si>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</si>
  <si>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</si>
  <si>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</si>
  <si>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</si>
  <si>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</si>
  <si>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</si>
  <si>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</si>
  <si>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</si>
  <si>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</si>
  <si>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</si>
  <si>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</si>
  <si>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</si>
  <si>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</si>
  <si>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</si>
  <si>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</si>
  <si>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</si>
  <si>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</si>
  <si>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</si>
  <si>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</si>
  <si>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</si>
  <si>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</si>
  <si>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</si>
  <si>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</si>
  <si>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</si>
  <si>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</si>
  <si>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</si>
  <si>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</si>
  <si>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</si>
  <si>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</si>
  <si>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</si>
  <si>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</si>
  <si>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</si>
  <si>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</si>
  <si>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</si>
  <si>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</si>
  <si>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</si>
  <si>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</si>
  <si>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</si>
  <si>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</si>
  <si>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</si>
  <si>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</si>
  <si>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</si>
  <si>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</si>
  <si>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</si>
  <si>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</si>
  <si>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</si>
  <si>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</si>
  <si>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</si>
  <si>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</si>
  <si>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</si>
  <si>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</si>
  <si>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</si>
  <si>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</si>
  <si>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</si>
  <si>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</si>
  <si>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</si>
  <si>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</si>
  <si>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</si>
  <si>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</si>
  <si>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</si>
  <si>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</si>
  <si>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</si>
  <si>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</si>
  <si>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</si>
  <si>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</si>
  <si>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</si>
  <si>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</si>
  <si>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</si>
  <si>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</si>
  <si>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</si>
  <si>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</si>
  <si>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</si>
  <si>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</si>
  <si>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</si>
  <si>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</si>
  <si>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</si>
  <si>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</si>
  <si>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</si>
  <si>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</si>
  <si>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</si>
  <si>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</si>
  <si>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</si>
  <si>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</si>
  <si>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</si>
  <si>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</si>
  <si>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</si>
  <si>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</si>
  <si>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</si>
  <si>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</si>
  <si>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</si>
  <si>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</si>
  <si>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</si>
  <si>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</si>
  <si>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</si>
  <si>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</si>
  <si>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</si>
  <si>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</si>
  <si>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</si>
  <si>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</si>
  <si>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</si>
  <si>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</si>
  <si>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</si>
  <si>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</si>
  <si>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</si>
  <si>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</si>
  <si>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</si>
  <si>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</si>
  <si>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</si>
  <si>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</si>
  <si>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</si>
  <si>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</si>
  <si>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</si>
  <si>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</si>
  <si>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</si>
  <si>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</si>
  <si>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</si>
  <si>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</si>
  <si>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</si>
  <si>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</si>
  <si>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</si>
  <si>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</si>
  <si>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</si>
  <si>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</si>
  <si>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</si>
  <si>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</si>
  <si>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</si>
  <si>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</si>
  <si>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</si>
  <si>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</si>
  <si>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</si>
  <si>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</si>
  <si>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</si>
  <si>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</si>
  <si>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</si>
  <si>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</si>
  <si>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</si>
  <si>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</si>
  <si>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</si>
  <si>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</si>
  <si>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</si>
  <si>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</si>
  <si>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</si>
  <si>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</si>
  <si>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</si>
  <si>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</si>
  <si>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</si>
  <si>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</si>
  <si>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</si>
  <si>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</si>
  <si>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</si>
  <si>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</si>
  <si>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</si>
  <si>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</si>
  <si>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</si>
  <si>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</si>
  <si>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</si>
  <si>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</si>
  <si>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</si>
  <si>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</si>
  <si>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</si>
  <si>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</si>
  <si>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</si>
  <si>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</si>
  <si>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</si>
  <si>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</si>
  <si>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</si>
  <si>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</si>
  <si>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</si>
  <si>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</si>
  <si>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</si>
  <si>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</si>
  <si>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</si>
  <si>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</si>
  <si>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</si>
  <si>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</si>
  <si>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</si>
  <si>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</si>
  <si>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</si>
  <si>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</si>
  <si>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</si>
  <si>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</si>
  <si>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</si>
  <si>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</si>
  <si>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</si>
  <si>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</si>
  <si>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</si>
  <si>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</si>
  <si>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</si>
  <si>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</si>
  <si>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</si>
  <si>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</si>
  <si>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</si>
  <si>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</si>
  <si>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</si>
  <si>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</si>
  <si>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</si>
  <si>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</si>
  <si>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</si>
  <si>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</si>
  <si>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</si>
  <si>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</si>
  <si>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</si>
  <si>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</si>
  <si>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</si>
  <si>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</si>
  <si>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</si>
  <si>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</si>
  <si>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</si>
  <si>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</si>
  <si>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</si>
  <si>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</si>
  <si>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</si>
  <si>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</si>
  <si>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</si>
  <si>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</si>
  <si>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</si>
  <si>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</si>
  <si>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</si>
  <si>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</si>
  <si>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</si>
  <si>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</si>
  <si>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</si>
  <si>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</si>
  <si>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</si>
  <si>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</si>
  <si>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</si>
  <si>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</si>
  <si>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</si>
  <si>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</si>
  <si>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</si>
  <si>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</si>
  <si>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</si>
  <si>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</si>
  <si>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</si>
  <si>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</si>
  <si>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</si>
  <si>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</si>
  <si>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</si>
  <si>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</si>
  <si>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</si>
  <si>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</si>
  <si>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</si>
  <si>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</si>
  <si>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</si>
  <si>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</si>
  <si>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</si>
  <si>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</si>
  <si>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</si>
  <si>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</si>
  <si>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</si>
  <si>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</si>
  <si>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</si>
  <si>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</si>
  <si>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</si>
  <si>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</si>
  <si>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</si>
  <si>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</si>
  <si>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</si>
  <si>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</si>
  <si>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</si>
  <si>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</si>
  <si>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</si>
  <si>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</si>
  <si>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</si>
  <si>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</si>
  <si>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</si>
  <si>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</si>
  <si>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</si>
  <si>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</si>
  <si>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</si>
  <si>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</si>
  <si>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</si>
  <si>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</si>
  <si>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</si>
  <si>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</si>
  <si>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</si>
  <si>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</si>
  <si>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</si>
  <si>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</si>
  <si>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</si>
  <si>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</si>
  <si>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</si>
  <si>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</si>
  <si>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</si>
  <si>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</si>
  <si>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</si>
  <si>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</si>
  <si>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</si>
  <si>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</si>
  <si>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</si>
  <si>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</si>
  <si>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</si>
  <si>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</si>
  <si>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</si>
  <si>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</si>
  <si>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</si>
  <si>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</si>
  <si>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FY16</t>
  </si>
  <si>
    <t>During FY17</t>
  </si>
  <si>
    <t>During FY18</t>
  </si>
  <si>
    <t>During FY19</t>
  </si>
  <si>
    <t>During FY20</t>
  </si>
  <si>
    <t>During FY21</t>
  </si>
  <si>
    <t>3.2.3</t>
  </si>
  <si>
    <t>3.2.2</t>
  </si>
  <si>
    <t>3.2.5</t>
  </si>
  <si>
    <t>3.2.4</t>
  </si>
  <si>
    <t>Column D</t>
  </si>
  <si>
    <t>A1</t>
  </si>
  <si>
    <t>Western Australia</t>
  </si>
  <si>
    <t>Eastern Goldfields Pipeline</t>
  </si>
  <si>
    <t>2.3.1 &amp; 2.3.1.1</t>
  </si>
  <si>
    <t>2.3.2</t>
  </si>
  <si>
    <t>2.3.2.1</t>
  </si>
  <si>
    <t>2.4.4</t>
  </si>
  <si>
    <t>2.3.2.2</t>
  </si>
  <si>
    <t>Customer Contributions</t>
  </si>
  <si>
    <t>APA OPERATIONS PTY LIMITED</t>
  </si>
  <si>
    <t>79 123 090 933</t>
  </si>
  <si>
    <t>Per Appendix A - Pipeline asset lives</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</si>
  <si>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</si>
  <si>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</si>
  <si>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</si>
  <si>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</si>
  <si>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</si>
  <si>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</si>
  <si>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</si>
  <si>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</si>
  <si>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</si>
  <si>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</si>
  <si>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</si>
  <si>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</si>
  <si>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</si>
  <si>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</si>
  <si>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</si>
  <si>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</si>
  <si>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</si>
  <si>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</si>
  <si>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</si>
  <si>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</si>
  <si>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</si>
  <si>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</si>
  <si>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</si>
  <si>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</si>
  <si>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</si>
  <si>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</si>
  <si>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</si>
  <si>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</si>
  <si>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</si>
  <si>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</si>
  <si>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</si>
  <si>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</si>
  <si>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</si>
  <si>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</si>
  <si>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</si>
  <si>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 xml:space="preserve">APA has reported the shared assets information per fiscal year from date of acquisition. </t>
  </si>
  <si>
    <t>New assets are reported as commissioned with depreciation assumed in the next fiscal year.</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</si>
  <si>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</si>
  <si>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</si>
  <si>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</si>
  <si>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</si>
  <si>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</si>
  <si>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1/7/2019 to 30/6/2020</t>
  </si>
  <si>
    <t>C116</t>
  </si>
  <si>
    <t>Formula change</t>
  </si>
  <si>
    <t>Formula updated to include shared leased asset depreciation reported under other Other shared costs in tab 2.4 Shared costs</t>
  </si>
  <si>
    <t>The interest component of the leased assets (both Directly attributable and Shared RoU) has been included as part of Leased assets Interest/ Financing charges.</t>
  </si>
  <si>
    <t>4.4.1</t>
  </si>
  <si>
    <t>4.4.2</t>
  </si>
  <si>
    <t>4.4.3</t>
  </si>
  <si>
    <t>4.7</t>
  </si>
  <si>
    <t>I29</t>
  </si>
  <si>
    <t>Wrap text</t>
  </si>
  <si>
    <t>4.1</t>
  </si>
  <si>
    <t>C39</t>
  </si>
  <si>
    <t>Format changed to comma style and rounded off to nearest whole number</t>
  </si>
  <si>
    <t>During FY22</t>
  </si>
  <si>
    <t xml:space="preserve">Customer contribution in table 2.2.1 from FY21 onwards represents revenue in instances where a customer with an underlying GTA contributes to the capital expenditure of the pipeline. </t>
  </si>
  <si>
    <t xml:space="preserve">Other non-depreciable pipeline assets include other elements of total assets reported in the Balance Sheet (e.g. debtors, capital work in progress, contract intangibles etc.).  </t>
  </si>
  <si>
    <t>The majority of total shared assets reported represent Information Technology assets and other assets such as office related assets and motor vehicles. The values are reported on a gross book basis.</t>
  </si>
  <si>
    <t xml:space="preserve">Net tax liabilities incorporate mid-year tax depreciation for capital expenditure incurred during the fiscal year.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</si>
  <si>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</si>
  <si>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During FY23</t>
  </si>
  <si>
    <t>Disposals and early terminations recognised include a half year capitalised WACC.</t>
  </si>
  <si>
    <t xml:space="preserve">Prior to FY22, capital expenditure is reported in the period commissioned and excludes capital work in progress.  The reported capital additions include capitalised maintenance costs.  </t>
  </si>
  <si>
    <t xml:space="preserve">From FY23 onwards, capital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</si>
  <si>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New assets are reported as commissioned with depreciation assumed from the date of service.</t>
  </si>
  <si>
    <t>During FY24</t>
  </si>
  <si>
    <t>Andrew Nairn (General Manager Investor Relations)</t>
  </si>
  <si>
    <t>+61 (03) 8416 2887</t>
  </si>
  <si>
    <t>a377ca50-633f-4af1-946e-4d7aabe0b50d</t>
  </si>
  <si>
    <t>fcd8350a-ac1e-4574-a49e-67406591c843</t>
  </si>
  <si>
    <t>6eebaf7e-1f2c-47e4-9fb1-b3785a739bc5</t>
  </si>
  <si>
    <t>During FY25</t>
  </si>
  <si>
    <t>Level 10, 121 Castlereagh Street</t>
  </si>
  <si>
    <t>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2025.</t>
  </si>
  <si>
    <t>APA has reported the information by asset categories in a summary line reflective of all assets acquired from inception to 30 June 2025.</t>
  </si>
  <si>
    <t>The financial reporting under the non scheme guideline is an annual reporting requirement for APA's non scheme pipelines, requiring annual publishing by 31 October 2025. This information was published on Friday 31st October 2025.</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</si>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</sst>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s>
  <fonts count="9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sz val="10"/>
      <color theme="1"/>
      <name val="Century Gothic"/>
      <family val="2"/>
    </font>
    <font>
      <sz val="11"/>
      <color theme="1"/>
      <name val="Calibri"/>
      <family val="2"/>
    </font>
    <font>
      <b/>
      <sz val="11"/>
      <name val="Century Gothic"/>
      <family val="2"/>
    </font>
    <font>
      <sz val="10.5"/>
      <name val="Century Gothic"/>
      <family val="2"/>
    </font>
    <font>
      <sz val="10"/>
      <name val="Arial"/>
      <family val="2"/>
    </font>
    <font>
      <sz val="14"/>
      <color rgb="FF0000FF"/>
      <name val="Arial"/>
      <family val="2"/>
    </font>
    <font>
      <u/>
      <sz val="11"/>
      <color theme="10"/>
      <name val="Calibri"/>
      <family val="2"/>
      <scheme val="minor"/>
    </font>
    <font>
      <sz val="9"/>
      <name val="Calibri"/>
      <family val="2"/>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4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165">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46" fillId="13" borderId="0" applyNumberFormat="0" applyFont="0" applyBorder="0" applyAlignment="0">
      <alignment horizontal="right"/>
    </xf>
    <xf numFmtId="41" fontId="46" fillId="13" borderId="0" applyNumberFormat="0" applyFont="0" applyBorder="0" applyAlignment="0">
      <alignment horizontal="right"/>
    </xf>
    <xf numFmtId="0" fontId="24" fillId="8" borderId="1" applyNumberFormat="0" applyAlignment="0" applyProtection="0"/>
    <xf numFmtId="0" fontId="24" fillId="9" borderId="1" applyNumberFormat="0" applyAlignment="0" applyProtection="0"/>
    <xf numFmtId="0" fontId="25" fillId="26" borderId="2" applyNumberFormat="0" applyAlignment="0" applyProtection="0"/>
    <xf numFmtId="0" fontId="25" fillId="27" borderId="2" applyNumberFormat="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6" fillId="0" borderId="0" applyNumberFormat="0" applyFill="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8" fillId="0" borderId="3" applyNumberFormat="0" applyFill="0" applyAlignment="0" applyProtection="0"/>
    <xf numFmtId="0" fontId="29" fillId="0" borderId="4" applyNumberFormat="0" applyFill="0" applyAlignment="0" applyProtection="0"/>
    <xf numFmtId="0" fontId="30" fillId="0" borderId="5" applyNumberFormat="0" applyFill="0" applyAlignment="0" applyProtection="0"/>
    <xf numFmtId="0" fontId="30" fillId="0" borderId="0" applyNumberFormat="0" applyFill="0" applyBorder="0" applyAlignment="0" applyProtection="0"/>
    <xf numFmtId="0" fontId="17" fillId="0" borderId="0" applyNumberFormat="0" applyFill="0" applyBorder="0" applyAlignment="0" applyProtection="0">
      <alignment vertical="top"/>
      <protection locked="0"/>
    </xf>
    <xf numFmtId="0" fontId="31" fillId="4" borderId="1" applyNumberFormat="0" applyAlignment="0" applyProtection="0"/>
    <xf numFmtId="0" fontId="31" fillId="5" borderId="1" applyNumberFormat="0" applyAlignment="0" applyProtection="0"/>
    <xf numFmtId="164" fontId="5" fillId="30" borderId="0" applyFont="0" applyBorder="0" applyAlignment="0">
      <alignment horizontal="right"/>
      <protection locked="0"/>
    </xf>
    <xf numFmtId="41" fontId="10" fillId="30" borderId="0" applyFont="0" applyBorder="0" applyAlignment="0">
      <alignment horizontal="right"/>
      <protection locked="0"/>
    </xf>
    <xf numFmtId="41" fontId="46" fillId="30" borderId="0" applyFont="0" applyBorder="0" applyAlignment="0">
      <alignment horizontal="right"/>
      <protection locked="0"/>
    </xf>
    <xf numFmtId="41" fontId="46" fillId="30" borderId="0" applyFont="0" applyBorder="0" applyAlignment="0">
      <alignment horizontal="right"/>
      <protection locked="0"/>
    </xf>
    <xf numFmtId="165" fontId="10" fillId="29" borderId="0" applyFont="0" applyBorder="0">
      <alignment horizontal="right"/>
      <protection locked="0"/>
    </xf>
    <xf numFmtId="165" fontId="46" fillId="29"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46" fillId="7" borderId="0" applyFont="0" applyBorder="0">
      <alignment horizontal="right"/>
      <protection locked="0"/>
    </xf>
    <xf numFmtId="41" fontId="46" fillId="7" borderId="0" applyFont="0" applyBorder="0">
      <alignment horizontal="right"/>
      <protection locked="0"/>
    </xf>
    <xf numFmtId="0" fontId="32" fillId="0" borderId="6" applyNumberFormat="0" applyFill="0" applyAlignment="0" applyProtection="0"/>
    <xf numFmtId="0" fontId="33" fillId="10" borderId="0" applyNumberFormat="0" applyBorder="0" applyAlignment="0" applyProtection="0"/>
    <xf numFmtId="0" fontId="33" fillId="11" borderId="0" applyNumberFormat="0" applyBorder="0" applyAlignment="0" applyProtection="0"/>
    <xf numFmtId="0" fontId="54" fillId="0" borderId="0"/>
    <xf numFmtId="0" fontId="45" fillId="0" borderId="0"/>
    <xf numFmtId="0" fontId="10" fillId="0" borderId="0"/>
    <xf numFmtId="0" fontId="46" fillId="0" borderId="0"/>
    <xf numFmtId="1" fontId="55"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46" fillId="9" borderId="0"/>
    <xf numFmtId="0" fontId="5" fillId="9" borderId="0"/>
    <xf numFmtId="0" fontId="10" fillId="6" borderId="7" applyNumberFormat="0" applyFont="0" applyAlignment="0" applyProtection="0"/>
    <xf numFmtId="0" fontId="46" fillId="7" borderId="7" applyNumberFormat="0" applyFont="0" applyAlignment="0" applyProtection="0"/>
    <xf numFmtId="0" fontId="34" fillId="8" borderId="8" applyNumberFormat="0" applyAlignment="0" applyProtection="0"/>
    <xf numFmtId="0" fontId="34" fillId="9" borderId="8" applyNumberFormat="0" applyAlignment="0" applyProtection="0"/>
    <xf numFmtId="9" fontId="5" fillId="0" borderId="0" applyFont="0" applyFill="0" applyBorder="0" applyAlignment="0" applyProtection="0"/>
    <xf numFmtId="0" fontId="5" fillId="0" borderId="0"/>
    <xf numFmtId="0" fontId="10" fillId="0" borderId="0"/>
    <xf numFmtId="0" fontId="46" fillId="0" borderId="0"/>
    <xf numFmtId="0" fontId="46" fillId="0" borderId="0"/>
    <xf numFmtId="0" fontId="56" fillId="32" borderId="38" applyNumberFormat="0" applyProtection="0"/>
    <xf numFmtId="0" fontId="57" fillId="0" borderId="38" applyNumberFormat="0" applyFill="0" applyProtection="0"/>
    <xf numFmtId="0" fontId="58" fillId="0" borderId="38" applyNumberFormat="0" applyFill="0" applyProtection="0"/>
    <xf numFmtId="0" fontId="35" fillId="0" borderId="0" applyNumberFormat="0" applyFill="0" applyBorder="0" applyAlignment="0" applyProtection="0"/>
    <xf numFmtId="0" fontId="36" fillId="0" borderId="9" applyNumberFormat="0" applyFill="0" applyAlignment="0" applyProtection="0"/>
    <xf numFmtId="0" fontId="37" fillId="0" borderId="0" applyNumberForma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applyNumberFormat="0" applyFill="0" applyBorder="0" applyAlignment="0" applyProtection="0"/>
    <xf numFmtId="43" fontId="10" fillId="0" borderId="0" applyFont="0" applyFill="0" applyBorder="0" applyAlignment="0" applyProtection="0"/>
    <xf numFmtId="0" fontId="10" fillId="0" borderId="0" applyNumberFormat="0" applyFill="0" applyBorder="0" applyAlignment="0" applyProtection="0"/>
    <xf numFmtId="0" fontId="85"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4" fillId="0" borderId="0"/>
    <xf numFmtId="0" fontId="67"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86" fillId="0" borderId="0"/>
    <xf numFmtId="0" fontId="87"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90" fillId="0" borderId="0" applyFont="0" applyFill="0" applyBorder="0" applyAlignment="0" applyProtection="0"/>
    <xf numFmtId="43" fontId="5" fillId="0" borderId="0" applyFont="0" applyFill="0" applyBorder="0" applyAlignment="0" applyProtection="0"/>
    <xf numFmtId="0" fontId="3"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2" fillId="0" borderId="0"/>
    <xf numFmtId="0" fontId="92" fillId="0" borderId="0" applyNumberFormat="0" applyFill="0" applyBorder="0" applyAlignment="0" applyProtection="0"/>
    <xf numFmtId="43" fontId="5" fillId="0" borderId="0" applyFont="0" applyFill="0" applyBorder="0" applyAlignment="0" applyProtection="0"/>
    <xf numFmtId="0" fontId="5" fillId="0" borderId="0"/>
    <xf numFmtId="0" fontId="5" fillId="0" borderId="0" applyNumberFormat="0" applyFill="0" applyBorder="0" applyAlignment="0" applyProtection="0"/>
    <xf numFmtId="0" fontId="5"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9" borderId="0"/>
    <xf numFmtId="0" fontId="5" fillId="0" borderId="0" applyNumberFormat="0" applyFill="0" applyBorder="0" applyAlignment="0" applyProtection="0"/>
    <xf numFmtId="43" fontId="5" fillId="0" borderId="0" applyFont="0" applyFill="0" applyBorder="0" applyAlignment="0" applyProtection="0"/>
    <xf numFmtId="0" fontId="5" fillId="0" borderId="0"/>
    <xf numFmtId="43" fontId="67"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93" fillId="0" borderId="0"/>
  </cellStyleXfs>
  <cellXfs count="529">
    <xf numFmtId="0" fontId="0" fillId="0" borderId="0" xfId="0"/>
    <xf numFmtId="0" fontId="6" fillId="9" borderId="0" xfId="95" applyFont="1"/>
    <xf numFmtId="0" fontId="5" fillId="9" borderId="0" xfId="95"/>
    <xf numFmtId="0" fontId="7" fillId="9" borderId="0" xfId="95" applyFont="1"/>
    <xf numFmtId="2" fontId="11" fillId="9" borderId="0" xfId="95" applyNumberFormat="1" applyFont="1" applyAlignment="1">
      <alignment horizontal="left"/>
    </xf>
    <xf numFmtId="0" fontId="12" fillId="9" borderId="0" xfId="95" applyFont="1" applyProtection="1">
      <protection locked="0"/>
    </xf>
    <xf numFmtId="0" fontId="11" fillId="9" borderId="0" xfId="95" applyFont="1"/>
    <xf numFmtId="0" fontId="15" fillId="9" borderId="0" xfId="93" applyFont="1"/>
    <xf numFmtId="0" fontId="16" fillId="9" borderId="0" xfId="93" applyFont="1" applyAlignment="1">
      <alignment vertical="center"/>
    </xf>
    <xf numFmtId="0" fontId="16" fillId="9" borderId="0" xfId="93" applyFont="1"/>
    <xf numFmtId="0" fontId="15" fillId="9" borderId="0" xfId="93" applyFont="1" applyAlignment="1">
      <alignment vertical="center"/>
    </xf>
    <xf numFmtId="0" fontId="8" fillId="9" borderId="0" xfId="93" applyFont="1" applyAlignment="1">
      <alignment vertical="center"/>
    </xf>
    <xf numFmtId="0" fontId="20" fillId="9" borderId="0" xfId="93" applyFont="1" applyAlignment="1">
      <alignment vertical="center"/>
    </xf>
    <xf numFmtId="0" fontId="15" fillId="0" borderId="0" xfId="93" applyFont="1" applyFill="1"/>
    <xf numFmtId="0" fontId="6" fillId="9" borderId="0" xfId="97" applyFont="1"/>
    <xf numFmtId="0" fontId="39" fillId="9" borderId="0" xfId="96" applyFont="1" applyFill="1"/>
    <xf numFmtId="0" fontId="5" fillId="9" borderId="0" xfId="97"/>
    <xf numFmtId="0" fontId="6" fillId="0" borderId="0" xfId="97" applyFont="1" applyFill="1"/>
    <xf numFmtId="167" fontId="7" fillId="9" borderId="0" xfId="97" applyNumberFormat="1" applyFont="1" applyAlignment="1">
      <alignment horizontal="left"/>
    </xf>
    <xf numFmtId="49" fontId="10" fillId="9" borderId="0" xfId="97" applyNumberFormat="1" applyFont="1"/>
    <xf numFmtId="2" fontId="10" fillId="9" borderId="0" xfId="97" applyNumberFormat="1" applyFont="1"/>
    <xf numFmtId="164" fontId="10" fillId="9" borderId="0" xfId="97" applyNumberFormat="1" applyFont="1" applyAlignment="1">
      <alignment horizontal="center"/>
    </xf>
    <xf numFmtId="164" fontId="10" fillId="9" borderId="0" xfId="97" applyNumberFormat="1" applyFont="1"/>
    <xf numFmtId="0" fontId="10" fillId="9" borderId="0" xfId="97" applyFont="1"/>
    <xf numFmtId="0" fontId="7" fillId="9" borderId="0" xfId="97" applyFont="1"/>
    <xf numFmtId="0" fontId="43" fillId="9" borderId="0" xfId="97" applyFont="1"/>
    <xf numFmtId="0" fontId="8" fillId="9" borderId="0" xfId="97" applyFont="1"/>
    <xf numFmtId="39" fontId="10" fillId="9" borderId="0" xfId="97" applyNumberFormat="1" applyFont="1"/>
    <xf numFmtId="0" fontId="5" fillId="9" borderId="0" xfId="100"/>
    <xf numFmtId="0" fontId="6" fillId="9" borderId="0" xfId="100" applyFont="1"/>
    <xf numFmtId="49" fontId="10" fillId="9" borderId="0" xfId="100" applyNumberFormat="1" applyFont="1"/>
    <xf numFmtId="164" fontId="10" fillId="9" borderId="0" xfId="100" applyNumberFormat="1" applyFont="1"/>
    <xf numFmtId="167" fontId="8" fillId="9" borderId="0" xfId="100" applyNumberFormat="1" applyFont="1" applyAlignment="1">
      <alignment horizontal="left"/>
    </xf>
    <xf numFmtId="49" fontId="7" fillId="13" borderId="10" xfId="100" applyNumberFormat="1" applyFont="1" applyFill="1" applyBorder="1" applyAlignment="1">
      <alignment horizontal="right"/>
    </xf>
    <xf numFmtId="168" fontId="14" fillId="31" borderId="0" xfId="0" applyNumberFormat="1" applyFont="1" applyFill="1" applyAlignment="1">
      <alignment horizontal="left" vertical="center" wrapText="1"/>
    </xf>
    <xf numFmtId="167" fontId="10" fillId="13" borderId="10" xfId="102" applyNumberFormat="1" applyFont="1" applyFill="1" applyBorder="1" applyAlignment="1">
      <alignment horizontal="right"/>
    </xf>
    <xf numFmtId="0" fontId="40" fillId="13" borderId="11" xfId="100" applyFont="1" applyFill="1" applyBorder="1" applyAlignment="1">
      <alignment horizontal="right"/>
    </xf>
    <xf numFmtId="167" fontId="7" fillId="13" borderId="10" xfId="102" applyNumberFormat="1" applyFont="1" applyFill="1" applyBorder="1" applyAlignment="1">
      <alignment horizontal="right"/>
    </xf>
    <xf numFmtId="0" fontId="10" fillId="33" borderId="0" xfId="97" applyFont="1" applyFill="1"/>
    <xf numFmtId="0" fontId="10" fillId="33" borderId="0" xfId="0" applyFont="1" applyFill="1"/>
    <xf numFmtId="43" fontId="7" fillId="13" borderId="10" xfId="59" applyFont="1" applyFill="1" applyBorder="1" applyAlignment="1">
      <alignment horizontal="right"/>
    </xf>
    <xf numFmtId="0" fontId="59" fillId="9" borderId="0" xfId="95" applyFont="1"/>
    <xf numFmtId="0" fontId="44" fillId="34" borderId="0" xfId="0" applyFont="1" applyFill="1"/>
    <xf numFmtId="0" fontId="5" fillId="9" borderId="0" xfId="93"/>
    <xf numFmtId="0" fontId="10" fillId="9" borderId="0" xfId="95" applyFont="1"/>
    <xf numFmtId="0" fontId="47" fillId="35" borderId="0" xfId="97" applyFont="1" applyFill="1"/>
    <xf numFmtId="0" fontId="48" fillId="35" borderId="0" xfId="97" applyFont="1" applyFill="1"/>
    <xf numFmtId="14" fontId="47" fillId="35" borderId="0" xfId="97" applyNumberFormat="1" applyFont="1" applyFill="1"/>
    <xf numFmtId="14" fontId="47" fillId="35" borderId="0" xfId="97" applyNumberFormat="1" applyFont="1" applyFill="1" applyAlignment="1">
      <alignment horizontal="left"/>
    </xf>
    <xf numFmtId="168" fontId="49" fillId="31" borderId="0" xfId="0" applyNumberFormat="1" applyFont="1" applyFill="1" applyAlignment="1">
      <alignment horizontal="left" vertical="center" wrapText="1"/>
    </xf>
    <xf numFmtId="14" fontId="47" fillId="35" borderId="0" xfId="97" applyNumberFormat="1" applyFont="1" applyFill="1" applyAlignment="1">
      <alignment vertical="center"/>
    </xf>
    <xf numFmtId="14" fontId="47" fillId="35" borderId="0" xfId="97" applyNumberFormat="1" applyFont="1" applyFill="1" applyAlignment="1">
      <alignment horizontal="left" vertical="center"/>
    </xf>
    <xf numFmtId="0" fontId="10" fillId="33" borderId="0" xfId="99" applyFont="1" applyFill="1" applyAlignment="1">
      <alignment vertical="center"/>
    </xf>
    <xf numFmtId="0" fontId="10" fillId="36" borderId="12" xfId="97" applyFont="1" applyFill="1" applyBorder="1"/>
    <xf numFmtId="0" fontId="14" fillId="36" borderId="0" xfId="97" applyFont="1" applyFill="1"/>
    <xf numFmtId="0" fontId="14" fillId="36" borderId="0" xfId="97" applyFont="1" applyFill="1" applyAlignment="1">
      <alignment horizontal="right" indent="1"/>
    </xf>
    <xf numFmtId="0" fontId="10" fillId="36" borderId="13" xfId="97" applyFont="1" applyFill="1" applyBorder="1"/>
    <xf numFmtId="0" fontId="10" fillId="36" borderId="14" xfId="97" applyFont="1" applyFill="1" applyBorder="1"/>
    <xf numFmtId="0" fontId="14" fillId="36" borderId="15" xfId="97" applyFont="1" applyFill="1" applyBorder="1" applyProtection="1">
      <protection locked="0"/>
    </xf>
    <xf numFmtId="0" fontId="10" fillId="36" borderId="15" xfId="97" applyFont="1" applyFill="1" applyBorder="1" applyProtection="1">
      <protection locked="0"/>
    </xf>
    <xf numFmtId="0" fontId="10" fillId="36" borderId="15" xfId="97" applyFont="1" applyFill="1" applyBorder="1"/>
    <xf numFmtId="0" fontId="10" fillId="36" borderId="16" xfId="97" applyFont="1" applyFill="1" applyBorder="1"/>
    <xf numFmtId="0" fontId="10" fillId="36" borderId="0" xfId="97" applyFont="1" applyFill="1"/>
    <xf numFmtId="0" fontId="60" fillId="36" borderId="17" xfId="93" applyFont="1" applyFill="1" applyBorder="1"/>
    <xf numFmtId="0" fontId="60" fillId="36" borderId="18" xfId="93" applyFont="1" applyFill="1" applyBorder="1"/>
    <xf numFmtId="0" fontId="60" fillId="36" borderId="0" xfId="93" applyFont="1" applyFill="1" applyAlignment="1">
      <alignment horizontal="center" vertical="center"/>
    </xf>
    <xf numFmtId="0" fontId="61" fillId="36" borderId="0" xfId="93" applyFont="1" applyFill="1" applyAlignment="1">
      <alignment horizontal="center" vertical="center"/>
    </xf>
    <xf numFmtId="0" fontId="60" fillId="36" borderId="19" xfId="93" applyFont="1" applyFill="1" applyBorder="1" applyAlignment="1">
      <alignment vertical="center"/>
    </xf>
    <xf numFmtId="0" fontId="60" fillId="36" borderId="0" xfId="93" applyFont="1" applyFill="1"/>
    <xf numFmtId="0" fontId="62" fillId="36" borderId="0" xfId="93" applyFont="1" applyFill="1"/>
    <xf numFmtId="0" fontId="63" fillId="36" borderId="0" xfId="72" applyFont="1" applyFill="1" applyBorder="1" applyAlignment="1" applyProtection="1"/>
    <xf numFmtId="0" fontId="60" fillId="36" borderId="20" xfId="93" applyFont="1" applyFill="1" applyBorder="1"/>
    <xf numFmtId="0" fontId="60" fillId="36" borderId="21" xfId="93" applyFont="1" applyFill="1" applyBorder="1"/>
    <xf numFmtId="0" fontId="18" fillId="37" borderId="20" xfId="93" applyFont="1" applyFill="1" applyBorder="1" applyAlignment="1">
      <alignment vertical="center"/>
    </xf>
    <xf numFmtId="0" fontId="7" fillId="37" borderId="17" xfId="93" applyFont="1" applyFill="1" applyBorder="1" applyAlignment="1">
      <alignment vertical="center"/>
    </xf>
    <xf numFmtId="0" fontId="7" fillId="37" borderId="18" xfId="93" applyFont="1" applyFill="1" applyBorder="1" applyAlignment="1">
      <alignment vertical="center"/>
    </xf>
    <xf numFmtId="0" fontId="18" fillId="37" borderId="22" xfId="93" applyFont="1" applyFill="1" applyBorder="1" applyAlignment="1">
      <alignment vertical="center"/>
    </xf>
    <xf numFmtId="0" fontId="7" fillId="37" borderId="0" xfId="93" applyFont="1" applyFill="1" applyAlignment="1">
      <alignment vertical="center"/>
    </xf>
    <xf numFmtId="0" fontId="18" fillId="37" borderId="15" xfId="93" applyFont="1" applyFill="1" applyBorder="1" applyAlignment="1">
      <alignment vertical="center"/>
    </xf>
    <xf numFmtId="0" fontId="15" fillId="37" borderId="0" xfId="93" applyFont="1" applyFill="1" applyAlignment="1">
      <alignment vertical="center"/>
    </xf>
    <xf numFmtId="0" fontId="18" fillId="37" borderId="0" xfId="93" applyFont="1" applyFill="1" applyAlignment="1">
      <alignment vertical="center"/>
    </xf>
    <xf numFmtId="0" fontId="15" fillId="37" borderId="23" xfId="93" applyFont="1" applyFill="1" applyBorder="1"/>
    <xf numFmtId="0" fontId="7" fillId="37" borderId="13" xfId="93" applyFont="1" applyFill="1" applyBorder="1" applyAlignment="1">
      <alignment vertical="center"/>
    </xf>
    <xf numFmtId="0" fontId="15" fillId="37" borderId="13" xfId="93" applyFont="1" applyFill="1" applyBorder="1"/>
    <xf numFmtId="0" fontId="15" fillId="37" borderId="16" xfId="93" applyFont="1" applyFill="1" applyBorder="1"/>
    <xf numFmtId="168" fontId="14" fillId="36" borderId="10" xfId="97" quotePrefix="1" applyNumberFormat="1" applyFont="1" applyFill="1" applyBorder="1" applyAlignment="1">
      <alignment vertical="center" wrapText="1"/>
    </xf>
    <xf numFmtId="168" fontId="40" fillId="36" borderId="10" xfId="97" quotePrefix="1" applyNumberFormat="1" applyFont="1" applyFill="1" applyBorder="1" applyAlignment="1">
      <alignment horizontal="center" vertical="center" wrapText="1"/>
    </xf>
    <xf numFmtId="49" fontId="40" fillId="36" borderId="10" xfId="97" applyNumberFormat="1" applyFont="1" applyFill="1" applyBorder="1" applyAlignment="1">
      <alignment horizontal="center" vertical="center" wrapText="1"/>
    </xf>
    <xf numFmtId="0" fontId="64" fillId="7" borderId="24" xfId="97" applyFont="1" applyFill="1" applyBorder="1" applyAlignment="1" applyProtection="1">
      <alignment horizontal="left"/>
      <protection locked="0"/>
    </xf>
    <xf numFmtId="0" fontId="64" fillId="7" borderId="25" xfId="97" applyFont="1" applyFill="1" applyBorder="1" applyAlignment="1">
      <alignment horizontal="center"/>
    </xf>
    <xf numFmtId="167" fontId="64" fillId="7" borderId="25" xfId="97" applyNumberFormat="1" applyFont="1" applyFill="1" applyBorder="1" applyAlignment="1">
      <alignment horizontal="center"/>
    </xf>
    <xf numFmtId="167" fontId="64" fillId="7" borderId="10" xfId="97" applyNumberFormat="1" applyFont="1" applyFill="1" applyBorder="1" applyAlignment="1">
      <alignment horizontal="center"/>
    </xf>
    <xf numFmtId="49" fontId="40" fillId="36" borderId="26" xfId="97" applyNumberFormat="1" applyFont="1" applyFill="1" applyBorder="1" applyAlignment="1">
      <alignment horizontal="center" vertical="center" wrapText="1"/>
    </xf>
    <xf numFmtId="2" fontId="40" fillId="36" borderId="10" xfId="97" applyNumberFormat="1" applyFont="1" applyFill="1" applyBorder="1" applyAlignment="1">
      <alignment horizontal="center" vertical="center" wrapText="1"/>
    </xf>
    <xf numFmtId="0" fontId="14" fillId="36" borderId="10" xfId="97" applyFont="1" applyFill="1" applyBorder="1"/>
    <xf numFmtId="2" fontId="14" fillId="36" borderId="10" xfId="59" applyNumberFormat="1" applyFont="1" applyFill="1" applyBorder="1" applyAlignment="1">
      <alignment horizontal="center"/>
    </xf>
    <xf numFmtId="167" fontId="14" fillId="36" borderId="10" xfId="97" applyNumberFormat="1" applyFont="1" applyFill="1" applyBorder="1" applyAlignment="1">
      <alignment horizontal="left"/>
    </xf>
    <xf numFmtId="168" fontId="14" fillId="36" borderId="10" xfId="97" quotePrefix="1" applyNumberFormat="1" applyFont="1" applyFill="1" applyBorder="1" applyAlignment="1">
      <alignment horizontal="right" vertical="center" wrapText="1"/>
    </xf>
    <xf numFmtId="49" fontId="40" fillId="36" borderId="11" xfId="97" applyNumberFormat="1" applyFont="1" applyFill="1" applyBorder="1" applyAlignment="1">
      <alignment horizontal="center" vertical="center" wrapText="1"/>
    </xf>
    <xf numFmtId="49" fontId="40" fillId="36" borderId="27" xfId="97" applyNumberFormat="1" applyFont="1" applyFill="1" applyBorder="1" applyAlignment="1">
      <alignment horizontal="center" vertical="center" wrapText="1"/>
    </xf>
    <xf numFmtId="49" fontId="40" fillId="36" borderId="10" xfId="100" applyNumberFormat="1" applyFont="1" applyFill="1" applyBorder="1" applyAlignment="1">
      <alignment horizontal="center" vertical="center" wrapText="1"/>
    </xf>
    <xf numFmtId="164" fontId="40" fillId="36" borderId="10" xfId="100" applyNumberFormat="1" applyFont="1" applyFill="1" applyBorder="1" applyAlignment="1">
      <alignment horizontal="right" vertical="center" wrapText="1"/>
    </xf>
    <xf numFmtId="49" fontId="40" fillId="36" borderId="10" xfId="100" applyNumberFormat="1" applyFont="1" applyFill="1" applyBorder="1" applyAlignment="1">
      <alignment horizontal="center"/>
    </xf>
    <xf numFmtId="167" fontId="14" fillId="36" borderId="28" xfId="59" applyNumberFormat="1" applyFont="1" applyFill="1" applyBorder="1" applyAlignment="1">
      <alignment horizontal="right" vertical="center"/>
    </xf>
    <xf numFmtId="10" fontId="64" fillId="7" borderId="10" xfId="100" applyNumberFormat="1" applyFont="1" applyFill="1" applyBorder="1" applyAlignment="1">
      <alignment horizontal="right"/>
    </xf>
    <xf numFmtId="49" fontId="40" fillId="36" borderId="10" xfId="100" applyNumberFormat="1" applyFont="1" applyFill="1" applyBorder="1" applyAlignment="1">
      <alignment horizontal="right" vertical="center" wrapText="1"/>
    </xf>
    <xf numFmtId="49" fontId="40" fillId="36" borderId="28" xfId="100" applyNumberFormat="1" applyFont="1" applyFill="1" applyBorder="1" applyAlignment="1">
      <alignment horizontal="center"/>
    </xf>
    <xf numFmtId="168" fontId="40" fillId="36" borderId="10" xfId="98" quotePrefix="1" applyNumberFormat="1" applyFont="1" applyFill="1" applyBorder="1" applyAlignment="1">
      <alignment horizontal="center" vertical="center" wrapText="1"/>
    </xf>
    <xf numFmtId="2" fontId="40" fillId="36" borderId="29" xfId="98" applyNumberFormat="1" applyFont="1" applyFill="1" applyBorder="1" applyAlignment="1">
      <alignment horizontal="center" vertical="center" wrapText="1"/>
    </xf>
    <xf numFmtId="164" fontId="40" fillId="36" borderId="10" xfId="100" applyNumberFormat="1" applyFont="1" applyFill="1" applyBorder="1" applyAlignment="1">
      <alignment horizontal="center" vertical="center" wrapText="1"/>
    </xf>
    <xf numFmtId="49" fontId="14" fillId="36" borderId="28" xfId="100" applyNumberFormat="1" applyFont="1" applyFill="1" applyBorder="1" applyAlignment="1">
      <alignment horizontal="center"/>
    </xf>
    <xf numFmtId="2" fontId="14" fillId="36" borderId="10" xfId="59" applyNumberFormat="1" applyFont="1" applyFill="1" applyBorder="1" applyAlignment="1">
      <alignment horizontal="center" wrapText="1"/>
    </xf>
    <xf numFmtId="168" fontId="40" fillId="36" borderId="10" xfId="102" applyNumberFormat="1" applyFont="1" applyFill="1" applyBorder="1" applyAlignment="1">
      <alignment horizontal="center" vertical="center" wrapText="1"/>
    </xf>
    <xf numFmtId="49" fontId="40" fillId="36" borderId="10" xfId="102" applyNumberFormat="1" applyFont="1" applyFill="1" applyBorder="1" applyAlignment="1">
      <alignment horizontal="center" vertical="center" wrapText="1"/>
    </xf>
    <xf numFmtId="167" fontId="9" fillId="36" borderId="10" xfId="102" applyNumberFormat="1" applyFont="1" applyFill="1" applyBorder="1" applyAlignment="1">
      <alignment horizontal="left"/>
    </xf>
    <xf numFmtId="167" fontId="14" fillId="36" borderId="28" xfId="59" applyNumberFormat="1" applyFont="1" applyFill="1" applyBorder="1" applyAlignment="1">
      <alignment horizontal="center" vertical="center"/>
    </xf>
    <xf numFmtId="49" fontId="40" fillId="36" borderId="30" xfId="102" applyNumberFormat="1" applyFont="1" applyFill="1" applyBorder="1" applyAlignment="1">
      <alignment horizontal="center" vertical="center" wrapText="1"/>
    </xf>
    <xf numFmtId="49" fontId="40" fillId="36" borderId="0" xfId="102" applyNumberFormat="1" applyFont="1" applyFill="1" applyAlignment="1">
      <alignment horizontal="center" vertical="center" wrapText="1"/>
    </xf>
    <xf numFmtId="167" fontId="65" fillId="36" borderId="10" xfId="102" applyNumberFormat="1" applyFont="1" applyFill="1" applyBorder="1" applyAlignment="1">
      <alignment horizontal="left"/>
    </xf>
    <xf numFmtId="49" fontId="40" fillId="36" borderId="10" xfId="102" applyNumberFormat="1" applyFont="1" applyFill="1" applyBorder="1" applyAlignment="1">
      <alignment horizontal="left" vertical="center" wrapText="1"/>
    </xf>
    <xf numFmtId="14" fontId="64" fillId="7" borderId="25" xfId="97" applyNumberFormat="1" applyFont="1" applyFill="1" applyBorder="1" applyAlignment="1">
      <alignment horizontal="center"/>
    </xf>
    <xf numFmtId="49" fontId="7" fillId="38" borderId="27" xfId="100" applyNumberFormat="1" applyFont="1" applyFill="1" applyBorder="1" applyAlignment="1">
      <alignment horizontal="center" vertical="center" wrapText="1"/>
    </xf>
    <xf numFmtId="49" fontId="7" fillId="38" borderId="11" xfId="100" applyNumberFormat="1" applyFont="1" applyFill="1" applyBorder="1" applyAlignment="1">
      <alignment horizontal="left" vertical="center" wrapText="1"/>
    </xf>
    <xf numFmtId="168" fontId="50" fillId="38" borderId="11" xfId="97" quotePrefix="1" applyNumberFormat="1" applyFont="1" applyFill="1" applyBorder="1" applyAlignment="1">
      <alignment horizontal="left" vertical="center" wrapText="1"/>
    </xf>
    <xf numFmtId="0" fontId="48" fillId="38" borderId="27" xfId="97" applyFont="1" applyFill="1" applyBorder="1"/>
    <xf numFmtId="0" fontId="48" fillId="38" borderId="25" xfId="97" applyFont="1" applyFill="1" applyBorder="1"/>
    <xf numFmtId="168" fontId="14" fillId="36" borderId="10" xfId="97" quotePrefix="1" applyNumberFormat="1" applyFont="1" applyFill="1" applyBorder="1" applyAlignment="1">
      <alignment horizontal="left" vertical="center" wrapText="1" indent="1"/>
    </xf>
    <xf numFmtId="167" fontId="10" fillId="38" borderId="11" xfId="97" applyNumberFormat="1" applyFont="1" applyFill="1" applyBorder="1" applyAlignment="1">
      <alignment horizontal="left"/>
    </xf>
    <xf numFmtId="0" fontId="7" fillId="38" borderId="27" xfId="97" applyFont="1" applyFill="1" applyBorder="1"/>
    <xf numFmtId="2" fontId="10" fillId="38" borderId="27" xfId="59" applyNumberFormat="1" applyFont="1" applyFill="1" applyBorder="1" applyAlignment="1">
      <alignment horizontal="center"/>
    </xf>
    <xf numFmtId="2" fontId="10" fillId="38" borderId="25" xfId="59" applyNumberFormat="1" applyFont="1" applyFill="1" applyBorder="1" applyAlignment="1">
      <alignment horizontal="center"/>
    </xf>
    <xf numFmtId="49" fontId="14" fillId="36" borderId="10" xfId="97" applyNumberFormat="1" applyFont="1" applyFill="1" applyBorder="1" applyAlignment="1">
      <alignment horizontal="left" indent="1"/>
    </xf>
    <xf numFmtId="49" fontId="14" fillId="31" borderId="10" xfId="97" applyNumberFormat="1" applyFont="1" applyFill="1" applyBorder="1" applyAlignment="1">
      <alignment horizontal="left" indent="1"/>
    </xf>
    <xf numFmtId="49" fontId="14" fillId="36" borderId="10" xfId="97" applyNumberFormat="1" applyFont="1" applyFill="1" applyBorder="1" applyAlignment="1">
      <alignment horizontal="left" wrapText="1" indent="1"/>
    </xf>
    <xf numFmtId="49" fontId="14" fillId="36" borderId="10" xfId="101" applyNumberFormat="1" applyFont="1" applyFill="1" applyBorder="1" applyAlignment="1">
      <alignment horizontal="left" vertical="center" wrapText="1" indent="1"/>
    </xf>
    <xf numFmtId="0" fontId="64" fillId="7" borderId="10" xfId="100" applyFont="1" applyFill="1" applyBorder="1" applyAlignment="1">
      <alignment horizontal="left" indent="1"/>
    </xf>
    <xf numFmtId="41" fontId="66" fillId="38" borderId="27" xfId="98" applyNumberFormat="1" applyFont="1" applyFill="1" applyBorder="1"/>
    <xf numFmtId="167" fontId="67" fillId="38" borderId="27" xfId="62" applyNumberFormat="1" applyFont="1" applyFill="1" applyBorder="1" applyAlignment="1">
      <alignment horizontal="center" vertical="center"/>
    </xf>
    <xf numFmtId="167" fontId="67" fillId="38" borderId="25" xfId="62" applyNumberFormat="1" applyFont="1" applyFill="1" applyBorder="1" applyAlignment="1">
      <alignment horizontal="center" vertical="center"/>
    </xf>
    <xf numFmtId="41" fontId="14" fillId="31" borderId="10" xfId="98" applyNumberFormat="1" applyFont="1" applyFill="1" applyBorder="1" applyAlignment="1">
      <alignment horizontal="left" indent="1"/>
    </xf>
    <xf numFmtId="169" fontId="10" fillId="7" borderId="10" xfId="100" applyNumberFormat="1" applyFont="1" applyFill="1" applyBorder="1" applyAlignment="1">
      <alignment horizontal="left" indent="1"/>
    </xf>
    <xf numFmtId="168" fontId="14" fillId="36" borderId="10" xfId="0" applyNumberFormat="1" applyFont="1" applyFill="1" applyBorder="1" applyAlignment="1">
      <alignment horizontal="left" vertical="center" wrapText="1" indent="1"/>
    </xf>
    <xf numFmtId="49" fontId="40" fillId="36" borderId="10" xfId="102" applyNumberFormat="1" applyFont="1" applyFill="1" applyBorder="1" applyAlignment="1">
      <alignment horizontal="left" vertical="center" wrapText="1" indent="1"/>
    </xf>
    <xf numFmtId="49" fontId="14" fillId="36" borderId="10" xfId="102" applyNumberFormat="1" applyFont="1" applyFill="1" applyBorder="1" applyAlignment="1">
      <alignment horizontal="left" vertical="center" wrapText="1" indent="1"/>
    </xf>
    <xf numFmtId="49" fontId="14" fillId="36" borderId="10" xfId="100" applyNumberFormat="1" applyFont="1" applyFill="1" applyBorder="1" applyAlignment="1">
      <alignment horizontal="left" vertical="center" wrapText="1" indent="1"/>
    </xf>
    <xf numFmtId="49" fontId="7" fillId="38" borderId="11" xfId="102" applyNumberFormat="1" applyFont="1" applyFill="1" applyBorder="1" applyAlignment="1">
      <alignment horizontal="left" vertical="center" wrapText="1"/>
    </xf>
    <xf numFmtId="168" fontId="10" fillId="38" borderId="25" xfId="0" applyNumberFormat="1" applyFont="1" applyFill="1" applyBorder="1" applyAlignment="1">
      <alignment horizontal="left" vertical="center" wrapText="1" indent="1"/>
    </xf>
    <xf numFmtId="167" fontId="67" fillId="38" borderId="11" xfId="98" applyNumberFormat="1" applyFont="1" applyFill="1" applyBorder="1" applyAlignment="1">
      <alignment horizontal="left" indent="1"/>
    </xf>
    <xf numFmtId="0" fontId="64" fillId="7" borderId="10" xfId="59" applyNumberFormat="1" applyFont="1" applyFill="1" applyBorder="1" applyAlignment="1">
      <alignment horizontal="left" indent="1"/>
    </xf>
    <xf numFmtId="0" fontId="14" fillId="39" borderId="10" xfId="98" applyFont="1" applyFill="1" applyBorder="1" applyAlignment="1">
      <alignment horizontal="left" indent="1"/>
    </xf>
    <xf numFmtId="167" fontId="10" fillId="38" borderId="11" xfId="97" applyNumberFormat="1" applyFont="1" applyFill="1" applyBorder="1" applyAlignment="1">
      <alignment horizontal="left" indent="1"/>
    </xf>
    <xf numFmtId="0" fontId="65" fillId="36" borderId="31" xfId="97" applyFont="1" applyFill="1" applyBorder="1" applyAlignment="1">
      <alignment horizontal="left" indent="1"/>
    </xf>
    <xf numFmtId="0" fontId="68" fillId="36" borderId="22" xfId="97" applyFont="1" applyFill="1" applyBorder="1" applyAlignment="1">
      <alignment horizontal="left" indent="1"/>
    </xf>
    <xf numFmtId="0" fontId="65" fillId="36" borderId="22" xfId="97" applyFont="1" applyFill="1" applyBorder="1" applyAlignment="1">
      <alignment horizontal="left" indent="1"/>
    </xf>
    <xf numFmtId="0" fontId="65" fillId="36" borderId="23" xfId="97" applyFont="1" applyFill="1" applyBorder="1" applyAlignment="1">
      <alignment horizontal="left" indent="1"/>
    </xf>
    <xf numFmtId="0" fontId="69" fillId="36" borderId="25" xfId="95" applyFont="1" applyFill="1" applyBorder="1"/>
    <xf numFmtId="0" fontId="13" fillId="9" borderId="0" xfId="95" applyFont="1"/>
    <xf numFmtId="164" fontId="7" fillId="7" borderId="0" xfId="75" applyFont="1" applyFill="1" applyBorder="1" applyAlignment="1">
      <protection locked="0"/>
    </xf>
    <xf numFmtId="164" fontId="7" fillId="7" borderId="15" xfId="75" applyFont="1" applyFill="1" applyBorder="1" applyAlignment="1">
      <protection locked="0"/>
    </xf>
    <xf numFmtId="164" fontId="7" fillId="13" borderId="13" xfId="51" applyFont="1" applyBorder="1" applyAlignment="1"/>
    <xf numFmtId="164" fontId="7" fillId="13" borderId="16" xfId="51" applyFont="1" applyBorder="1" applyAlignment="1"/>
    <xf numFmtId="164" fontId="7" fillId="7" borderId="22" xfId="75" applyFont="1" applyFill="1" applyBorder="1" applyAlignment="1">
      <alignment horizontal="left" indent="1"/>
      <protection locked="0"/>
    </xf>
    <xf numFmtId="164" fontId="7" fillId="36" borderId="0" xfId="75" applyFont="1" applyFill="1" applyBorder="1" applyAlignment="1">
      <protection locked="0"/>
    </xf>
    <xf numFmtId="164" fontId="7" fillId="36" borderId="15" xfId="75" applyFont="1" applyFill="1" applyBorder="1" applyAlignment="1">
      <protection locked="0"/>
    </xf>
    <xf numFmtId="164" fontId="68" fillId="36" borderId="22" xfId="75" applyFont="1" applyFill="1" applyBorder="1" applyAlignment="1">
      <alignment horizontal="left" indent="1"/>
      <protection locked="0"/>
    </xf>
    <xf numFmtId="164" fontId="7" fillId="13" borderId="23" xfId="51" applyFont="1" applyBorder="1" applyAlignment="1">
      <alignment horizontal="left" indent="1"/>
    </xf>
    <xf numFmtId="0" fontId="70" fillId="36" borderId="22" xfId="97" applyFont="1" applyFill="1" applyBorder="1" applyAlignment="1">
      <alignment horizontal="left" indent="1"/>
    </xf>
    <xf numFmtId="0" fontId="69" fillId="36" borderId="11" xfId="95" applyFont="1" applyFill="1" applyBorder="1" applyAlignment="1">
      <alignment horizontal="left" indent="1"/>
    </xf>
    <xf numFmtId="0" fontId="13" fillId="9" borderId="0" xfId="95" applyFont="1" applyAlignment="1">
      <alignment horizontal="left" indent="1"/>
    </xf>
    <xf numFmtId="0" fontId="5" fillId="9" borderId="0" xfId="95" applyAlignment="1">
      <alignment horizontal="left" indent="1"/>
    </xf>
    <xf numFmtId="1" fontId="55" fillId="0" borderId="0" xfId="92"/>
    <xf numFmtId="14" fontId="55" fillId="0" borderId="0" xfId="92" applyNumberFormat="1" applyAlignment="1">
      <alignment vertical="top"/>
    </xf>
    <xf numFmtId="1" fontId="55" fillId="0" borderId="0" xfId="92" applyAlignment="1">
      <alignment horizontal="center" vertical="top"/>
    </xf>
    <xf numFmtId="1" fontId="55" fillId="0" borderId="0" xfId="92" applyAlignment="1">
      <alignment vertical="top"/>
    </xf>
    <xf numFmtId="1" fontId="55" fillId="0" borderId="0" xfId="92" applyAlignment="1">
      <alignment vertical="top" wrapText="1"/>
    </xf>
    <xf numFmtId="1" fontId="55" fillId="0" borderId="0" xfId="92" applyAlignment="1">
      <alignment horizontal="center"/>
    </xf>
    <xf numFmtId="171" fontId="64" fillId="7" borderId="10" xfId="102" applyNumberFormat="1" applyFont="1" applyFill="1" applyBorder="1" applyAlignment="1">
      <alignment horizontal="right"/>
    </xf>
    <xf numFmtId="169" fontId="10" fillId="35" borderId="10" xfId="100" applyNumberFormat="1" applyFont="1" applyFill="1" applyBorder="1" applyAlignment="1">
      <alignment horizontal="left"/>
    </xf>
    <xf numFmtId="1" fontId="55" fillId="33" borderId="0" xfId="92" applyFill="1"/>
    <xf numFmtId="1" fontId="71" fillId="33" borderId="0" xfId="92" applyFont="1" applyFill="1" applyAlignment="1">
      <alignment horizontal="center" vertical="center" wrapText="1"/>
    </xf>
    <xf numFmtId="1" fontId="55" fillId="33" borderId="0" xfId="92" applyFill="1" applyAlignment="1">
      <alignment horizontal="center" vertical="center"/>
    </xf>
    <xf numFmtId="1" fontId="55" fillId="33" borderId="0" xfId="92" applyFill="1" applyAlignment="1">
      <alignment vertical="top"/>
    </xf>
    <xf numFmtId="1" fontId="55" fillId="33" borderId="0" xfId="92" applyFill="1" applyAlignment="1">
      <alignment vertical="top" wrapText="1"/>
    </xf>
    <xf numFmtId="1" fontId="55" fillId="36" borderId="0" xfId="92" applyFill="1" applyAlignment="1">
      <alignment horizontal="center" vertical="center"/>
    </xf>
    <xf numFmtId="1" fontId="55" fillId="36" borderId="0" xfId="92" applyFill="1" applyAlignment="1">
      <alignment horizontal="center" vertical="center" wrapText="1"/>
    </xf>
    <xf numFmtId="0" fontId="8" fillId="0" borderId="0" xfId="99" applyFont="1" applyFill="1" applyAlignment="1">
      <alignment horizontal="left" vertical="center"/>
    </xf>
    <xf numFmtId="0" fontId="72" fillId="9" borderId="0" xfId="95" applyFont="1"/>
    <xf numFmtId="0" fontId="47" fillId="40" borderId="0" xfId="98" applyFont="1" applyFill="1"/>
    <xf numFmtId="0" fontId="48" fillId="40" borderId="0" xfId="98" applyFont="1" applyFill="1"/>
    <xf numFmtId="14" fontId="47" fillId="40" borderId="0" xfId="98" applyNumberFormat="1" applyFont="1" applyFill="1"/>
    <xf numFmtId="14" fontId="47" fillId="40" borderId="0" xfId="98" applyNumberFormat="1" applyFont="1" applyFill="1" applyAlignment="1">
      <alignment horizontal="left"/>
    </xf>
    <xf numFmtId="168" fontId="75" fillId="41" borderId="39" xfId="114" applyNumberFormat="1" applyFont="1" applyFill="1" applyBorder="1"/>
    <xf numFmtId="0" fontId="72" fillId="9" borderId="0" xfId="97" applyFont="1"/>
    <xf numFmtId="0" fontId="19" fillId="37" borderId="0" xfId="93" applyFont="1" applyFill="1" applyAlignment="1">
      <alignment horizontal="left" vertical="center"/>
    </xf>
    <xf numFmtId="168" fontId="40" fillId="36" borderId="11" xfId="98" quotePrefix="1" applyNumberFormat="1" applyFont="1" applyFill="1" applyBorder="1" applyAlignment="1">
      <alignment horizontal="center" vertical="center" wrapText="1"/>
    </xf>
    <xf numFmtId="2" fontId="40" fillId="36" borderId="26" xfId="98" applyNumberFormat="1" applyFont="1" applyFill="1" applyBorder="1" applyAlignment="1">
      <alignment horizontal="center" vertical="center" wrapText="1"/>
    </xf>
    <xf numFmtId="14" fontId="64" fillId="7" borderId="25" xfId="98" applyNumberFormat="1" applyFont="1" applyFill="1" applyBorder="1" applyAlignment="1">
      <alignment horizontal="right"/>
    </xf>
    <xf numFmtId="167" fontId="78" fillId="36" borderId="10" xfId="102" applyNumberFormat="1" applyFont="1" applyFill="1" applyBorder="1" applyAlignment="1">
      <alignment horizontal="left"/>
    </xf>
    <xf numFmtId="168" fontId="68" fillId="36" borderId="10" xfId="102" applyNumberFormat="1" applyFont="1" applyFill="1" applyBorder="1" applyAlignment="1">
      <alignment horizontal="center" vertical="center" wrapText="1"/>
    </xf>
    <xf numFmtId="0" fontId="51" fillId="34" borderId="0" xfId="0" applyFont="1" applyFill="1"/>
    <xf numFmtId="41" fontId="7" fillId="13" borderId="10" xfId="59" applyNumberFormat="1" applyFont="1" applyFill="1" applyBorder="1" applyAlignment="1">
      <alignment horizontal="right"/>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top" wrapText="1"/>
    </xf>
    <xf numFmtId="0" fontId="52" fillId="0" borderId="10" xfId="0" applyFont="1" applyBorder="1" applyAlignment="1" applyProtection="1">
      <alignment horizontal="center" wrapText="1"/>
      <protection locked="0"/>
    </xf>
    <xf numFmtId="49" fontId="75" fillId="42" borderId="10" xfId="100" applyNumberFormat="1" applyFont="1" applyFill="1" applyBorder="1" applyAlignment="1">
      <alignment horizontal="center" vertical="center" wrapText="1"/>
    </xf>
    <xf numFmtId="49" fontId="75" fillId="43" borderId="10" xfId="100" applyNumberFormat="1" applyFont="1" applyFill="1" applyBorder="1" applyAlignment="1">
      <alignment horizontal="center" vertical="center" wrapText="1"/>
    </xf>
    <xf numFmtId="0" fontId="42" fillId="44" borderId="10" xfId="59" applyNumberFormat="1" applyFont="1" applyFill="1" applyBorder="1" applyAlignment="1"/>
    <xf numFmtId="0" fontId="7" fillId="38" borderId="27" xfId="59" applyNumberFormat="1" applyFont="1" applyFill="1" applyBorder="1" applyAlignment="1">
      <alignment horizontal="center" vertical="center" wrapText="1"/>
    </xf>
    <xf numFmtId="0" fontId="14" fillId="44" borderId="10" xfId="100" applyFont="1" applyFill="1" applyBorder="1" applyAlignment="1">
      <alignment horizontal="left" vertical="center" wrapText="1" indent="1"/>
    </xf>
    <xf numFmtId="49" fontId="40" fillId="39" borderId="10" xfId="100" applyNumberFormat="1" applyFont="1" applyFill="1" applyBorder="1" applyAlignment="1">
      <alignment horizontal="left" vertical="center" wrapText="1"/>
    </xf>
    <xf numFmtId="49" fontId="7" fillId="38" borderId="10" xfId="100" applyNumberFormat="1" applyFont="1" applyFill="1" applyBorder="1" applyAlignment="1">
      <alignment horizontal="left" vertical="center" wrapText="1"/>
    </xf>
    <xf numFmtId="168" fontId="40" fillId="36" borderId="33" xfId="97" applyNumberFormat="1" applyFont="1" applyFill="1" applyBorder="1" applyAlignment="1">
      <alignment horizontal="center" vertical="center" wrapText="1"/>
    </xf>
    <xf numFmtId="168" fontId="40" fillId="36" borderId="10" xfId="97" applyNumberFormat="1" applyFont="1" applyFill="1" applyBorder="1" applyAlignment="1">
      <alignment horizontal="center" vertical="center" wrapText="1"/>
    </xf>
    <xf numFmtId="49" fontId="79" fillId="41" borderId="10" xfId="114" applyNumberFormat="1" applyFont="1" applyFill="1" applyBorder="1"/>
    <xf numFmtId="49" fontId="79" fillId="41" borderId="40" xfId="114" applyNumberFormat="1" applyFont="1" applyFill="1" applyBorder="1"/>
    <xf numFmtId="49" fontId="79" fillId="41" borderId="10" xfId="114" applyNumberFormat="1" applyFont="1" applyFill="1" applyBorder="1" applyAlignment="1">
      <alignment wrapText="1"/>
    </xf>
    <xf numFmtId="41" fontId="79" fillId="41" borderId="10" xfId="114" applyNumberFormat="1" applyFont="1" applyFill="1" applyBorder="1"/>
    <xf numFmtId="168" fontId="75" fillId="41" borderId="10" xfId="114" applyNumberFormat="1" applyFont="1" applyFill="1" applyBorder="1"/>
    <xf numFmtId="0" fontId="80" fillId="0" borderId="0" xfId="114" applyFont="1" applyFill="1" applyBorder="1"/>
    <xf numFmtId="10" fontId="80" fillId="40" borderId="10" xfId="114" applyNumberFormat="1" applyFont="1" applyFill="1" applyBorder="1"/>
    <xf numFmtId="168" fontId="14" fillId="36" borderId="11" xfId="97" quotePrefix="1" applyNumberFormat="1" applyFont="1" applyFill="1" applyBorder="1" applyAlignment="1">
      <alignment horizontal="left" vertical="center" wrapText="1" indent="1"/>
    </xf>
    <xf numFmtId="10" fontId="76" fillId="40" borderId="10" xfId="113" applyNumberFormat="1" applyFont="1" applyFill="1" applyBorder="1"/>
    <xf numFmtId="168" fontId="40" fillId="36" borderId="27" xfId="97" applyNumberFormat="1" applyFont="1" applyFill="1" applyBorder="1" applyAlignment="1">
      <alignment horizontal="center" vertical="center" wrapText="1"/>
    </xf>
    <xf numFmtId="1" fontId="40" fillId="36" borderId="10" xfId="97" applyNumberFormat="1" applyFont="1" applyFill="1" applyBorder="1" applyAlignment="1">
      <alignment horizontal="center" vertical="center" wrapText="1"/>
    </xf>
    <xf numFmtId="172" fontId="76" fillId="40" borderId="10" xfId="113" applyNumberFormat="1" applyFont="1" applyFill="1" applyBorder="1"/>
    <xf numFmtId="168" fontId="40" fillId="36" borderId="10" xfId="97" applyNumberFormat="1" applyFont="1" applyFill="1" applyBorder="1" applyAlignment="1">
      <alignment horizontal="left" vertical="center" wrapText="1"/>
    </xf>
    <xf numFmtId="168" fontId="14" fillId="36" borderId="10" xfId="97" quotePrefix="1" applyNumberFormat="1" applyFont="1" applyFill="1" applyBorder="1" applyAlignment="1">
      <alignment horizontal="left" vertical="center" wrapText="1" indent="3"/>
    </xf>
    <xf numFmtId="168" fontId="68" fillId="36" borderId="10" xfId="97" applyNumberFormat="1" applyFont="1" applyFill="1" applyBorder="1" applyAlignment="1">
      <alignment horizontal="left" vertical="center" wrapText="1"/>
    </xf>
    <xf numFmtId="168" fontId="65" fillId="36" borderId="10" xfId="97" quotePrefix="1" applyNumberFormat="1" applyFont="1" applyFill="1" applyBorder="1" applyAlignment="1">
      <alignment horizontal="left" vertical="center" wrapText="1" indent="1"/>
    </xf>
    <xf numFmtId="172" fontId="76" fillId="40" borderId="10" xfId="107" applyNumberFormat="1" applyFont="1" applyFill="1" applyBorder="1" applyAlignment="1">
      <alignment horizontal="right"/>
    </xf>
    <xf numFmtId="41" fontId="64" fillId="7" borderId="10" xfId="59" applyNumberFormat="1" applyFont="1" applyFill="1" applyBorder="1" applyAlignment="1">
      <alignment horizontal="left" indent="1"/>
    </xf>
    <xf numFmtId="41" fontId="10" fillId="13" borderId="10" xfId="59" applyNumberFormat="1" applyFont="1" applyFill="1" applyBorder="1" applyAlignment="1"/>
    <xf numFmtId="0" fontId="64" fillId="7" borderId="10" xfId="97" applyFont="1" applyFill="1" applyBorder="1" applyAlignment="1">
      <alignment horizontal="right" indent="1"/>
    </xf>
    <xf numFmtId="14" fontId="64" fillId="7" borderId="25" xfId="97" applyNumberFormat="1" applyFont="1" applyFill="1" applyBorder="1" applyAlignment="1">
      <alignment horizontal="right"/>
    </xf>
    <xf numFmtId="0" fontId="64" fillId="7" borderId="25" xfId="97" applyFont="1" applyFill="1" applyBorder="1" applyAlignment="1">
      <alignment horizontal="right" indent="1"/>
    </xf>
    <xf numFmtId="167" fontId="64" fillId="7" borderId="10" xfId="98" applyNumberFormat="1" applyFont="1" applyFill="1" applyBorder="1" applyAlignment="1">
      <alignment horizontal="right" indent="1"/>
    </xf>
    <xf numFmtId="0" fontId="64" fillId="7" borderId="25" xfId="98" applyFont="1" applyFill="1" applyBorder="1" applyAlignment="1">
      <alignment horizontal="right" indent="1"/>
    </xf>
    <xf numFmtId="0" fontId="40" fillId="36" borderId="26" xfId="97" applyFont="1" applyFill="1" applyBorder="1" applyAlignment="1">
      <alignment horizontal="center" vertical="center" wrapText="1"/>
    </xf>
    <xf numFmtId="0" fontId="40" fillId="36" borderId="10" xfId="97" applyFont="1" applyFill="1" applyBorder="1" applyAlignment="1">
      <alignment horizontal="center" vertical="center" wrapText="1"/>
    </xf>
    <xf numFmtId="1" fontId="64" fillId="7" borderId="10" xfId="102" applyNumberFormat="1" applyFont="1" applyFill="1" applyBorder="1" applyAlignment="1">
      <alignment horizontal="right"/>
    </xf>
    <xf numFmtId="0" fontId="64" fillId="7" borderId="10" xfId="102" applyFont="1" applyFill="1" applyBorder="1" applyAlignment="1">
      <alignment horizontal="right" indent="1"/>
    </xf>
    <xf numFmtId="0" fontId="64" fillId="7" borderId="10" xfId="102" applyFont="1" applyFill="1" applyBorder="1" applyAlignment="1">
      <alignment horizontal="right"/>
    </xf>
    <xf numFmtId="41" fontId="5" fillId="9" borderId="0" xfId="100" applyNumberFormat="1"/>
    <xf numFmtId="167" fontId="65" fillId="36" borderId="28" xfId="59" applyNumberFormat="1" applyFont="1" applyFill="1" applyBorder="1" applyAlignment="1">
      <alignment horizontal="center" vertical="center"/>
    </xf>
    <xf numFmtId="14" fontId="64" fillId="7" borderId="10" xfId="100" applyNumberFormat="1" applyFont="1" applyFill="1" applyBorder="1" applyAlignment="1">
      <alignment horizontal="left" indent="1"/>
    </xf>
    <xf numFmtId="0" fontId="10" fillId="39" borderId="10" xfId="97" applyFont="1" applyFill="1" applyBorder="1" applyAlignment="1">
      <alignment horizontal="left" indent="1"/>
    </xf>
    <xf numFmtId="0" fontId="10" fillId="38" borderId="11" xfId="97" applyFont="1" applyFill="1" applyBorder="1" applyAlignment="1">
      <alignment horizontal="left" indent="1"/>
    </xf>
    <xf numFmtId="0" fontId="10" fillId="7" borderId="10" xfId="59" applyNumberFormat="1" applyFont="1" applyFill="1" applyBorder="1" applyAlignment="1">
      <alignment horizontal="left" indent="1"/>
    </xf>
    <xf numFmtId="0" fontId="10" fillId="39" borderId="10" xfId="97" applyFont="1" applyFill="1" applyBorder="1" applyAlignment="1">
      <alignment horizontal="left"/>
    </xf>
    <xf numFmtId="164" fontId="10" fillId="13" borderId="10" xfId="59" applyNumberFormat="1" applyFont="1" applyFill="1" applyBorder="1" applyAlignment="1">
      <alignment horizontal="right"/>
    </xf>
    <xf numFmtId="164" fontId="64" fillId="7" borderId="10" xfId="59" applyNumberFormat="1" applyFont="1" applyFill="1" applyBorder="1" applyAlignment="1">
      <alignment horizontal="right"/>
    </xf>
    <xf numFmtId="164" fontId="7" fillId="13" borderId="10" xfId="59" applyNumberFormat="1" applyFont="1" applyFill="1" applyBorder="1" applyAlignment="1">
      <alignment horizontal="right"/>
    </xf>
    <xf numFmtId="164" fontId="10" fillId="38" borderId="27" xfId="59" applyNumberFormat="1" applyFont="1" applyFill="1" applyBorder="1" applyAlignment="1">
      <alignment horizontal="center"/>
    </xf>
    <xf numFmtId="164" fontId="10" fillId="38" borderId="25" xfId="59" applyNumberFormat="1" applyFont="1" applyFill="1" applyBorder="1" applyAlignment="1">
      <alignment horizontal="center"/>
    </xf>
    <xf numFmtId="164" fontId="76" fillId="40" borderId="10" xfId="113" applyNumberFormat="1" applyFont="1" applyFill="1" applyBorder="1"/>
    <xf numFmtId="164" fontId="80" fillId="40" borderId="10" xfId="114" applyNumberFormat="1" applyFont="1" applyFill="1" applyBorder="1"/>
    <xf numFmtId="164" fontId="76" fillId="40" borderId="27" xfId="113" applyNumberFormat="1" applyFont="1" applyFill="1" applyBorder="1"/>
    <xf numFmtId="164" fontId="80" fillId="40" borderId="27" xfId="114" applyNumberFormat="1" applyFont="1" applyFill="1" applyBorder="1"/>
    <xf numFmtId="164" fontId="10" fillId="35" borderId="25" xfId="59" applyNumberFormat="1" applyFont="1" applyFill="1" applyBorder="1" applyAlignment="1">
      <alignment horizontal="right"/>
    </xf>
    <xf numFmtId="164" fontId="64" fillId="7" borderId="25" xfId="59" applyNumberFormat="1" applyFont="1" applyFill="1" applyBorder="1" applyAlignment="1">
      <alignment horizontal="right"/>
    </xf>
    <xf numFmtId="164" fontId="64" fillId="7" borderId="25" xfId="97" applyNumberFormat="1" applyFont="1" applyFill="1" applyBorder="1" applyAlignment="1">
      <alignment horizontal="right"/>
    </xf>
    <xf numFmtId="164" fontId="66" fillId="13" borderId="10" xfId="59" applyNumberFormat="1" applyFont="1" applyFill="1" applyBorder="1" applyAlignment="1">
      <alignment horizontal="right"/>
    </xf>
    <xf numFmtId="164" fontId="64" fillId="7" borderId="10" xfId="100" applyNumberFormat="1" applyFont="1" applyFill="1" applyBorder="1" applyAlignment="1">
      <alignment horizontal="right"/>
    </xf>
    <xf numFmtId="164" fontId="64" fillId="7" borderId="10" xfId="59" applyNumberFormat="1" applyFont="1" applyFill="1" applyBorder="1" applyAlignment="1"/>
    <xf numFmtId="164" fontId="10" fillId="45" borderId="10" xfId="59" applyNumberFormat="1" applyFont="1" applyFill="1" applyBorder="1" applyAlignment="1"/>
    <xf numFmtId="164" fontId="10" fillId="13" borderId="10" xfId="59" applyNumberFormat="1" applyFont="1" applyFill="1" applyBorder="1" applyAlignment="1"/>
    <xf numFmtId="10" fontId="64" fillId="7" borderId="10" xfId="59" applyNumberFormat="1" applyFont="1" applyFill="1" applyBorder="1" applyAlignment="1"/>
    <xf numFmtId="10" fontId="10" fillId="45" borderId="10" xfId="59" applyNumberFormat="1" applyFont="1" applyFill="1" applyBorder="1" applyAlignment="1"/>
    <xf numFmtId="164" fontId="42" fillId="13" borderId="10" xfId="59" applyNumberFormat="1" applyFont="1" applyFill="1" applyBorder="1" applyAlignment="1"/>
    <xf numFmtId="164" fontId="67" fillId="38" borderId="27" xfId="62" applyNumberFormat="1" applyFont="1" applyFill="1" applyBorder="1" applyAlignment="1">
      <alignment horizontal="center" vertical="center"/>
    </xf>
    <xf numFmtId="164" fontId="67" fillId="38" borderId="25" xfId="62" applyNumberFormat="1" applyFont="1" applyFill="1" applyBorder="1" applyAlignment="1">
      <alignment horizontal="center" vertical="center"/>
    </xf>
    <xf numFmtId="164" fontId="64" fillId="7" borderId="10" xfId="59" applyNumberFormat="1" applyFont="1" applyFill="1" applyBorder="1"/>
    <xf numFmtId="164" fontId="40" fillId="36" borderId="26" xfId="98" applyNumberFormat="1" applyFont="1" applyFill="1" applyBorder="1" applyAlignment="1">
      <alignment horizontal="center" vertical="center" wrapText="1"/>
    </xf>
    <xf numFmtId="164" fontId="41" fillId="13" borderId="10" xfId="59" applyNumberFormat="1" applyFont="1" applyFill="1" applyBorder="1" applyAlignment="1"/>
    <xf numFmtId="164" fontId="64" fillId="7" borderId="25" xfId="98" applyNumberFormat="1" applyFont="1" applyFill="1" applyBorder="1" applyAlignment="1">
      <alignment horizontal="right"/>
    </xf>
    <xf numFmtId="164" fontId="64" fillId="7" borderId="10" xfId="102" applyNumberFormat="1" applyFont="1" applyFill="1" applyBorder="1" applyAlignment="1">
      <alignment horizontal="right"/>
    </xf>
    <xf numFmtId="164" fontId="10" fillId="35" borderId="10" xfId="59" applyNumberFormat="1" applyFont="1" applyFill="1" applyBorder="1" applyAlignment="1">
      <alignment horizontal="right"/>
    </xf>
    <xf numFmtId="164" fontId="7" fillId="13" borderId="10" xfId="102" applyNumberFormat="1" applyFont="1" applyFill="1" applyBorder="1" applyAlignment="1">
      <alignment horizontal="right"/>
    </xf>
    <xf numFmtId="166" fontId="10" fillId="13" borderId="10" xfId="59" applyNumberFormat="1" applyFont="1" applyFill="1" applyBorder="1" applyAlignment="1">
      <alignment horizontal="right"/>
    </xf>
    <xf numFmtId="164" fontId="10" fillId="7" borderId="10" xfId="59" applyNumberFormat="1" applyFont="1" applyFill="1" applyBorder="1" applyAlignment="1">
      <alignment horizontal="right"/>
    </xf>
    <xf numFmtId="164" fontId="64" fillId="7" borderId="10" xfId="59" applyNumberFormat="1" applyFont="1" applyFill="1" applyBorder="1" applyAlignment="1">
      <alignment horizontal="left" indent="1"/>
    </xf>
    <xf numFmtId="164" fontId="7" fillId="38" borderId="27" xfId="59" applyNumberFormat="1" applyFont="1" applyFill="1" applyBorder="1" applyAlignment="1">
      <alignment horizontal="center" vertical="center" wrapText="1"/>
    </xf>
    <xf numFmtId="164" fontId="12" fillId="35" borderId="0" xfId="59" applyNumberFormat="1" applyFont="1" applyFill="1" applyBorder="1" applyAlignment="1" applyProtection="1">
      <alignment horizontal="right"/>
      <protection locked="0"/>
    </xf>
    <xf numFmtId="164" fontId="7" fillId="38" borderId="25" xfId="59" applyNumberFormat="1" applyFont="1" applyFill="1" applyBorder="1" applyAlignment="1">
      <alignment horizontal="center" vertical="center" wrapText="1"/>
    </xf>
    <xf numFmtId="164" fontId="12" fillId="35" borderId="34" xfId="59" applyNumberFormat="1" applyFont="1" applyFill="1" applyBorder="1" applyAlignment="1" applyProtection="1">
      <alignment horizontal="right"/>
      <protection locked="0"/>
    </xf>
    <xf numFmtId="43" fontId="42" fillId="13" borderId="10" xfId="59" applyFont="1" applyFill="1" applyBorder="1" applyAlignment="1"/>
    <xf numFmtId="173" fontId="76" fillId="40" borderId="10" xfId="113" applyNumberFormat="1" applyFont="1" applyFill="1" applyBorder="1"/>
    <xf numFmtId="173" fontId="14" fillId="36" borderId="10" xfId="97" quotePrefix="1" applyNumberFormat="1" applyFont="1" applyFill="1" applyBorder="1" applyAlignment="1">
      <alignment horizontal="left" vertical="center" wrapText="1" indent="1"/>
    </xf>
    <xf numFmtId="0" fontId="82" fillId="34" borderId="0" xfId="0" applyFont="1" applyFill="1" applyAlignment="1">
      <alignment horizontal="left" indent="1"/>
    </xf>
    <xf numFmtId="0" fontId="44" fillId="34" borderId="0" xfId="0" applyFont="1" applyFill="1" applyAlignment="1">
      <alignment horizontal="left" indent="1"/>
    </xf>
    <xf numFmtId="0" fontId="64" fillId="7" borderId="10" xfId="59" applyNumberFormat="1" applyFont="1" applyFill="1" applyBorder="1" applyAlignment="1">
      <alignment horizontal="right"/>
    </xf>
    <xf numFmtId="0" fontId="64" fillId="7" borderId="10" xfId="102" applyFont="1" applyFill="1" applyBorder="1" applyAlignment="1">
      <alignment vertical="top"/>
    </xf>
    <xf numFmtId="0" fontId="69" fillId="9" borderId="0" xfId="95" applyFont="1" applyAlignment="1">
      <alignment horizontal="left" indent="1"/>
    </xf>
    <xf numFmtId="0" fontId="69" fillId="9" borderId="0" xfId="95" applyFont="1"/>
    <xf numFmtId="0" fontId="83" fillId="9" borderId="0" xfId="95" applyFont="1"/>
    <xf numFmtId="49" fontId="65" fillId="36" borderId="10" xfId="97" applyNumberFormat="1" applyFont="1" applyFill="1" applyBorder="1" applyAlignment="1">
      <alignment horizontal="left" indent="1"/>
    </xf>
    <xf numFmtId="0" fontId="68" fillId="38" borderId="27" xfId="98" applyFont="1" applyFill="1" applyBorder="1"/>
    <xf numFmtId="49" fontId="65" fillId="36" borderId="10" xfId="98" applyNumberFormat="1" applyFont="1" applyFill="1" applyBorder="1" applyAlignment="1">
      <alignment horizontal="left" indent="1"/>
    </xf>
    <xf numFmtId="49" fontId="65" fillId="31" borderId="10" xfId="98" applyNumberFormat="1" applyFont="1" applyFill="1" applyBorder="1" applyAlignment="1">
      <alignment horizontal="left" indent="1"/>
    </xf>
    <xf numFmtId="2" fontId="68" fillId="36" borderId="26" xfId="98" applyNumberFormat="1" applyFont="1" applyFill="1" applyBorder="1" applyAlignment="1">
      <alignment horizontal="left" vertical="center" wrapText="1"/>
    </xf>
    <xf numFmtId="41" fontId="65" fillId="36" borderId="11" xfId="98" applyNumberFormat="1" applyFont="1" applyFill="1" applyBorder="1" applyAlignment="1">
      <alignment horizontal="left" indent="1"/>
    </xf>
    <xf numFmtId="41" fontId="65" fillId="31" borderId="10" xfId="98" applyNumberFormat="1" applyFont="1" applyFill="1" applyBorder="1" applyAlignment="1">
      <alignment horizontal="left" indent="1"/>
    </xf>
    <xf numFmtId="41" fontId="7" fillId="38" borderId="27" xfId="98" applyNumberFormat="1" applyFont="1" applyFill="1" applyBorder="1"/>
    <xf numFmtId="41" fontId="68" fillId="31" borderId="10" xfId="98" applyNumberFormat="1" applyFont="1" applyFill="1" applyBorder="1" applyAlignment="1">
      <alignment horizontal="left"/>
    </xf>
    <xf numFmtId="41" fontId="7" fillId="38" borderId="27" xfId="98" applyNumberFormat="1" applyFont="1" applyFill="1" applyBorder="1" applyAlignment="1">
      <alignment horizontal="left"/>
    </xf>
    <xf numFmtId="2" fontId="65" fillId="36" borderId="28" xfId="59" applyNumberFormat="1" applyFont="1" applyFill="1" applyBorder="1" applyAlignment="1">
      <alignment horizontal="center" vertical="center"/>
    </xf>
    <xf numFmtId="1" fontId="65" fillId="36" borderId="28" xfId="59" applyNumberFormat="1" applyFont="1" applyFill="1" applyBorder="1" applyAlignment="1">
      <alignment horizontal="center" vertical="center"/>
    </xf>
    <xf numFmtId="49" fontId="65" fillId="36" borderId="10" xfId="102" applyNumberFormat="1" applyFont="1" applyFill="1" applyBorder="1" applyAlignment="1">
      <alignment horizontal="left" vertical="center" wrapText="1" indent="1"/>
    </xf>
    <xf numFmtId="49" fontId="68" fillId="32" borderId="10" xfId="100" applyNumberFormat="1" applyFont="1" applyFill="1" applyBorder="1" applyAlignment="1">
      <alignment horizontal="center" vertical="center" wrapText="1"/>
    </xf>
    <xf numFmtId="49" fontId="68" fillId="32" borderId="32" xfId="100" applyNumberFormat="1" applyFont="1" applyFill="1" applyBorder="1" applyAlignment="1">
      <alignment horizontal="center" vertical="center" wrapText="1"/>
    </xf>
    <xf numFmtId="49" fontId="68" fillId="46" borderId="32" xfId="100" applyNumberFormat="1" applyFont="1" applyFill="1" applyBorder="1" applyAlignment="1">
      <alignment horizontal="center" vertical="center" wrapText="1"/>
    </xf>
    <xf numFmtId="49" fontId="68" fillId="47" borderId="32" xfId="100" applyNumberFormat="1" applyFont="1" applyFill="1" applyBorder="1" applyAlignment="1">
      <alignment horizontal="center" vertical="center" wrapText="1"/>
    </xf>
    <xf numFmtId="49" fontId="68" fillId="32" borderId="27" xfId="100" applyNumberFormat="1" applyFont="1" applyFill="1" applyBorder="1" applyAlignment="1">
      <alignment horizontal="center" vertical="center" wrapText="1"/>
    </xf>
    <xf numFmtId="49" fontId="68" fillId="46" borderId="27" xfId="100" applyNumberFormat="1" applyFont="1" applyFill="1" applyBorder="1" applyAlignment="1">
      <alignment horizontal="center" vertical="center" wrapText="1"/>
    </xf>
    <xf numFmtId="49" fontId="68" fillId="46" borderId="11" xfId="100" applyNumberFormat="1" applyFont="1" applyFill="1" applyBorder="1" applyAlignment="1">
      <alignment horizontal="center" vertical="center" wrapText="1"/>
    </xf>
    <xf numFmtId="49" fontId="68" fillId="46" borderId="25" xfId="100" applyNumberFormat="1" applyFont="1" applyFill="1" applyBorder="1" applyAlignment="1">
      <alignment horizontal="center" vertical="center" wrapText="1"/>
    </xf>
    <xf numFmtId="49" fontId="68" fillId="47" borderId="27" xfId="100" applyNumberFormat="1" applyFont="1" applyFill="1" applyBorder="1" applyAlignment="1">
      <alignment horizontal="center" vertical="center" wrapText="1"/>
    </xf>
    <xf numFmtId="49" fontId="68" fillId="47" borderId="11" xfId="100" applyNumberFormat="1" applyFont="1" applyFill="1" applyBorder="1" applyAlignment="1">
      <alignment horizontal="center" vertical="center" wrapText="1"/>
    </xf>
    <xf numFmtId="49" fontId="68" fillId="47" borderId="25" xfId="100" applyNumberFormat="1" applyFont="1" applyFill="1" applyBorder="1" applyAlignment="1">
      <alignment horizontal="center" vertical="center" wrapText="1"/>
    </xf>
    <xf numFmtId="0" fontId="47" fillId="35" borderId="0" xfId="98" applyFont="1" applyFill="1"/>
    <xf numFmtId="0" fontId="48" fillId="35" borderId="0" xfId="98" applyFont="1" applyFill="1"/>
    <xf numFmtId="14" fontId="47" fillId="35" borderId="0" xfId="98" applyNumberFormat="1" applyFont="1" applyFill="1"/>
    <xf numFmtId="14" fontId="47" fillId="35" borderId="0" xfId="98" applyNumberFormat="1" applyFont="1" applyFill="1" applyAlignment="1">
      <alignment horizontal="left"/>
    </xf>
    <xf numFmtId="0" fontId="53" fillId="9" borderId="0" xfId="97" applyFont="1"/>
    <xf numFmtId="1" fontId="64" fillId="7" borderId="25" xfId="97" applyNumberFormat="1" applyFont="1" applyFill="1" applyBorder="1" applyAlignment="1">
      <alignment horizontal="center"/>
    </xf>
    <xf numFmtId="1" fontId="64" fillId="7" borderId="10" xfId="102" applyNumberFormat="1" applyFont="1" applyFill="1" applyBorder="1" applyAlignment="1">
      <alignment horizontal="center"/>
    </xf>
    <xf numFmtId="169" fontId="64" fillId="7" borderId="10" xfId="100" applyNumberFormat="1" applyFont="1" applyFill="1" applyBorder="1" applyAlignment="1">
      <alignment horizontal="right" indent="1"/>
    </xf>
    <xf numFmtId="0" fontId="6" fillId="33" borderId="0" xfId="0" applyFont="1" applyFill="1"/>
    <xf numFmtId="0" fontId="0" fillId="33" borderId="0" xfId="0" applyFill="1"/>
    <xf numFmtId="0" fontId="65" fillId="33" borderId="0" xfId="0" applyFont="1" applyFill="1"/>
    <xf numFmtId="0" fontId="8" fillId="33" borderId="0" xfId="0" applyFont="1" applyFill="1"/>
    <xf numFmtId="0" fontId="59" fillId="33" borderId="0" xfId="95" applyFont="1" applyFill="1"/>
    <xf numFmtId="0" fontId="8" fillId="33" borderId="0" xfId="97" applyFont="1" applyFill="1"/>
    <xf numFmtId="0" fontId="5" fillId="33" borderId="0" xfId="97" applyFill="1"/>
    <xf numFmtId="167" fontId="7" fillId="33" borderId="0" xfId="97" applyNumberFormat="1" applyFont="1" applyFill="1" applyAlignment="1">
      <alignment horizontal="left"/>
    </xf>
    <xf numFmtId="164" fontId="10" fillId="33" borderId="0" xfId="97" applyNumberFormat="1" applyFont="1" applyFill="1" applyAlignment="1">
      <alignment horizontal="center"/>
    </xf>
    <xf numFmtId="10" fontId="7" fillId="13" borderId="10" xfId="107" applyNumberFormat="1" applyFont="1" applyFill="1" applyBorder="1" applyAlignment="1">
      <alignment horizontal="right"/>
    </xf>
    <xf numFmtId="0" fontId="10" fillId="53" borderId="0" xfId="98" applyFill="1"/>
    <xf numFmtId="0" fontId="6" fillId="33" borderId="0" xfId="98" applyFont="1" applyFill="1"/>
    <xf numFmtId="0" fontId="73" fillId="33" borderId="0" xfId="0" applyFont="1" applyFill="1"/>
    <xf numFmtId="0" fontId="73" fillId="33" borderId="0" xfId="0" applyFont="1" applyFill="1" applyAlignment="1">
      <alignment horizontal="center" vertical="center"/>
    </xf>
    <xf numFmtId="0" fontId="8" fillId="53" borderId="0" xfId="0" applyFont="1" applyFill="1" applyAlignment="1" applyProtection="1">
      <alignment horizontal="left"/>
      <protection locked="0"/>
    </xf>
    <xf numFmtId="0" fontId="8" fillId="53" borderId="0" xfId="103" applyFont="1" applyFill="1" applyBorder="1"/>
    <xf numFmtId="43" fontId="74" fillId="33" borderId="0" xfId="0" applyNumberFormat="1" applyFont="1" applyFill="1"/>
    <xf numFmtId="43" fontId="73" fillId="33" borderId="0" xfId="0" applyNumberFormat="1" applyFont="1" applyFill="1"/>
    <xf numFmtId="0" fontId="74" fillId="33" borderId="0" xfId="0" applyFont="1" applyFill="1"/>
    <xf numFmtId="0" fontId="72" fillId="33" borderId="0" xfId="0" applyFont="1" applyFill="1"/>
    <xf numFmtId="41" fontId="76" fillId="33" borderId="0" xfId="113" applyNumberFormat="1" applyFont="1" applyFill="1" applyBorder="1"/>
    <xf numFmtId="0" fontId="76" fillId="33" borderId="0" xfId="113" applyFont="1" applyFill="1" applyBorder="1"/>
    <xf numFmtId="0" fontId="77" fillId="33" borderId="0" xfId="0" applyFont="1" applyFill="1"/>
    <xf numFmtId="164" fontId="76" fillId="33" borderId="0" xfId="113" applyNumberFormat="1" applyFont="1" applyFill="1" applyBorder="1"/>
    <xf numFmtId="170" fontId="73" fillId="33" borderId="0" xfId="0" applyNumberFormat="1" applyFont="1" applyFill="1"/>
    <xf numFmtId="0" fontId="64" fillId="7" borderId="10" xfId="100" applyFont="1" applyFill="1" applyBorder="1" applyAlignment="1">
      <alignment horizontal="right" indent="1"/>
    </xf>
    <xf numFmtId="43" fontId="64" fillId="7" borderId="10" xfId="59" applyFont="1" applyFill="1" applyBorder="1" applyAlignment="1">
      <alignment horizontal="right"/>
    </xf>
    <xf numFmtId="175" fontId="64" fillId="7" borderId="10" xfId="59" applyNumberFormat="1" applyFont="1" applyFill="1" applyBorder="1" applyAlignment="1">
      <alignment horizontal="right"/>
    </xf>
    <xf numFmtId="0" fontId="64" fillId="7" borderId="10" xfId="102" applyFont="1" applyFill="1" applyBorder="1" applyAlignment="1">
      <alignment horizontal="left"/>
    </xf>
    <xf numFmtId="174" fontId="64" fillId="7" borderId="10" xfId="59" applyNumberFormat="1" applyFont="1" applyFill="1" applyBorder="1" applyAlignment="1">
      <alignment horizontal="right"/>
    </xf>
    <xf numFmtId="0" fontId="5" fillId="33" borderId="0" xfId="0" applyFont="1" applyFill="1"/>
    <xf numFmtId="1" fontId="5" fillId="0" borderId="0" xfId="92" applyFont="1" applyAlignment="1">
      <alignment vertical="top"/>
    </xf>
    <xf numFmtId="49" fontId="5" fillId="0" borderId="0" xfId="92" applyNumberFormat="1" applyFont="1" applyAlignment="1">
      <alignment vertical="top"/>
    </xf>
    <xf numFmtId="1" fontId="5" fillId="0" borderId="0" xfId="92" applyFont="1" applyAlignment="1">
      <alignment vertical="top" wrapText="1"/>
    </xf>
    <xf numFmtId="49" fontId="5" fillId="0" borderId="0" xfId="92" applyNumberFormat="1" applyFont="1" applyAlignment="1">
      <alignment horizontal="left" vertical="top"/>
    </xf>
    <xf numFmtId="1" fontId="5" fillId="33" borderId="0" xfId="92" applyFont="1" applyFill="1" applyAlignment="1">
      <alignment vertical="top" wrapText="1"/>
    </xf>
    <xf numFmtId="1" fontId="5" fillId="0" borderId="0" xfId="92" applyFont="1" applyAlignment="1">
      <alignment horizontal="center" vertical="top"/>
    </xf>
    <xf numFmtId="14" fontId="5" fillId="0" borderId="0" xfId="92" applyNumberFormat="1" applyFont="1" applyAlignment="1">
      <alignment vertical="top"/>
    </xf>
    <xf numFmtId="0" fontId="5" fillId="0" borderId="0" xfId="0" applyFont="1" applyAlignment="1">
      <alignment horizontal="left" vertical="top"/>
    </xf>
    <xf numFmtId="1" fontId="5" fillId="0" borderId="0" xfId="92" applyFont="1" applyAlignment="1">
      <alignment horizontal="left" vertical="top"/>
    </xf>
    <xf numFmtId="0" fontId="5" fillId="0" borderId="0" xfId="0" applyFont="1" applyAlignment="1">
      <alignment horizontal="left" vertical="top" wrapText="1"/>
    </xf>
    <xf numFmtId="0" fontId="5" fillId="0" borderId="0" xfId="0" applyFont="1" applyAlignment="1">
      <alignment vertical="top"/>
    </xf>
    <xf numFmtId="0" fontId="5" fillId="0" borderId="0" xfId="0" applyFont="1" applyAlignment="1">
      <alignment vertical="top" wrapText="1"/>
    </xf>
    <xf numFmtId="1" fontId="64" fillId="33" borderId="0" xfId="92" applyFont="1" applyFill="1"/>
    <xf numFmtId="1" fontId="64" fillId="0" borderId="0" xfId="92" applyFont="1"/>
    <xf numFmtId="14" fontId="5" fillId="0" borderId="0" xfId="0" applyNumberFormat="1" applyFont="1" applyAlignment="1">
      <alignment horizontal="left" vertical="top"/>
    </xf>
    <xf numFmtId="0" fontId="5" fillId="0" borderId="0" xfId="0" applyFont="1" applyAlignment="1">
      <alignment horizontal="center" vertical="top" wrapText="1"/>
    </xf>
    <xf numFmtId="0" fontId="88" fillId="9" borderId="0" xfId="97" applyFont="1"/>
    <xf numFmtId="0" fontId="89" fillId="0" borderId="43" xfId="0" applyFont="1" applyBorder="1" applyAlignment="1">
      <alignment horizontal="center" vertical="center" wrapText="1"/>
    </xf>
    <xf numFmtId="10" fontId="64"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10" fillId="9" borderId="0" xfId="98"/>
    <xf numFmtId="0" fontId="89" fillId="0" borderId="47" xfId="0" applyFont="1" applyBorder="1" applyAlignment="1">
      <alignment horizontal="center" vertical="center" wrapText="1"/>
    </xf>
    <xf numFmtId="0" fontId="89" fillId="0" borderId="22" xfId="0" applyFont="1" applyBorder="1" applyAlignment="1">
      <alignment horizontal="center" vertical="center" wrapText="1"/>
    </xf>
    <xf numFmtId="49" fontId="5" fillId="7" borderId="10" xfId="59" applyNumberFormat="1" applyFont="1" applyFill="1" applyBorder="1" applyAlignment="1" applyProtection="1">
      <alignment horizontal="right"/>
      <protection locked="0"/>
    </xf>
    <xf numFmtId="41" fontId="81" fillId="33" borderId="0" xfId="114" applyNumberFormat="1" applyFont="1" applyFill="1" applyBorder="1"/>
    <xf numFmtId="164" fontId="5" fillId="9" borderId="0" xfId="97" applyNumberFormat="1"/>
    <xf numFmtId="164" fontId="67" fillId="35" borderId="10" xfId="113" applyNumberFormat="1" applyFont="1" applyFill="1" applyBorder="1"/>
    <xf numFmtId="173" fontId="67" fillId="35" borderId="10" xfId="113" applyNumberFormat="1" applyFont="1" applyFill="1" applyBorder="1"/>
    <xf numFmtId="0" fontId="5" fillId="0" borderId="0" xfId="0" applyFont="1" applyAlignment="1">
      <alignment vertical="center" wrapText="1"/>
    </xf>
    <xf numFmtId="174" fontId="64" fillId="7" borderId="25" xfId="59" applyNumberFormat="1" applyFont="1" applyFill="1" applyBorder="1" applyAlignment="1">
      <alignment horizontal="center"/>
    </xf>
    <xf numFmtId="10" fontId="64" fillId="7" borderId="10" xfId="107" applyNumberFormat="1" applyFont="1" applyFill="1" applyBorder="1" applyAlignment="1"/>
    <xf numFmtId="0" fontId="89" fillId="0" borderId="45" xfId="0" applyFont="1" applyBorder="1" applyAlignment="1">
      <alignment horizontal="center" vertical="center" wrapText="1"/>
    </xf>
    <xf numFmtId="0" fontId="89" fillId="33" borderId="22" xfId="90" applyFont="1" applyFill="1" applyBorder="1" applyAlignment="1">
      <alignment horizontal="left" vertical="top" wrapText="1"/>
    </xf>
    <xf numFmtId="0" fontId="89" fillId="33" borderId="0" xfId="90" applyFont="1" applyFill="1" applyAlignment="1">
      <alignment horizontal="left" vertical="top" wrapText="1"/>
    </xf>
    <xf numFmtId="0" fontId="89" fillId="33" borderId="15" xfId="90" applyFont="1" applyFill="1" applyBorder="1" applyAlignment="1">
      <alignment horizontal="left" vertical="top" wrapText="1"/>
    </xf>
    <xf numFmtId="167" fontId="64" fillId="7" borderId="10" xfId="155" applyNumberFormat="1" applyFont="1" applyFill="1" applyBorder="1" applyAlignment="1">
      <alignment horizontal="center"/>
    </xf>
    <xf numFmtId="0" fontId="48" fillId="38" borderId="27" xfId="155" applyFont="1" applyFill="1" applyBorder="1"/>
    <xf numFmtId="0" fontId="48" fillId="38" borderId="25" xfId="155" applyFont="1" applyFill="1" applyBorder="1"/>
    <xf numFmtId="167" fontId="5" fillId="7" borderId="10" xfId="97" applyNumberFormat="1" applyFill="1" applyBorder="1" applyAlignment="1">
      <alignment horizontal="left"/>
    </xf>
    <xf numFmtId="0" fontId="8" fillId="9" borderId="31" xfId="95" applyFont="1" applyBorder="1" applyProtection="1">
      <protection locked="0"/>
    </xf>
    <xf numFmtId="0" fontId="5" fillId="9" borderId="12" xfId="95" applyBorder="1"/>
    <xf numFmtId="0" fontId="5" fillId="9" borderId="14" xfId="95" applyBorder="1"/>
    <xf numFmtId="0" fontId="84" fillId="7" borderId="27" xfId="95" applyFont="1" applyFill="1" applyBorder="1"/>
    <xf numFmtId="0" fontId="64" fillId="7" borderId="27" xfId="94" applyFont="1" applyFill="1" applyBorder="1"/>
    <xf numFmtId="0" fontId="64" fillId="7" borderId="25" xfId="94" applyFont="1" applyFill="1" applyBorder="1"/>
    <xf numFmtId="14" fontId="84" fillId="7" borderId="27" xfId="95" applyNumberFormat="1" applyFont="1" applyFill="1" applyBorder="1"/>
    <xf numFmtId="14" fontId="64" fillId="7" borderId="27" xfId="94" applyNumberFormat="1" applyFont="1" applyFill="1" applyBorder="1"/>
    <xf numFmtId="14" fontId="64" fillId="7" borderId="25" xfId="94" applyNumberFormat="1" applyFont="1" applyFill="1" applyBorder="1"/>
    <xf numFmtId="0" fontId="69" fillId="36" borderId="11" xfId="95" applyFont="1" applyFill="1" applyBorder="1" applyAlignment="1">
      <alignment horizontal="left" vertical="top" wrapText="1" indent="1"/>
    </xf>
    <xf numFmtId="0" fontId="69" fillId="36" borderId="25" xfId="95" applyFont="1" applyFill="1" applyBorder="1" applyAlignment="1">
      <alignment horizontal="left" vertical="top" wrapText="1" indent="1"/>
    </xf>
    <xf numFmtId="0" fontId="84" fillId="7" borderId="27" xfId="95" applyFont="1" applyFill="1" applyBorder="1" applyAlignment="1">
      <alignment horizontal="left" vertical="center"/>
    </xf>
    <xf numFmtId="0" fontId="64" fillId="7" borderId="27" xfId="94" applyFont="1" applyFill="1" applyBorder="1" applyAlignment="1">
      <alignment horizontal="left" vertical="center"/>
    </xf>
    <xf numFmtId="0" fontId="64" fillId="7" borderId="25" xfId="94" applyFont="1" applyFill="1" applyBorder="1" applyAlignment="1">
      <alignment horizontal="left" vertical="center"/>
    </xf>
    <xf numFmtId="0" fontId="69" fillId="36" borderId="11" xfId="95" applyFont="1" applyFill="1" applyBorder="1" applyAlignment="1">
      <alignment horizontal="left" vertical="top" wrapText="1"/>
    </xf>
    <xf numFmtId="0" fontId="69" fillId="36" borderId="27" xfId="95" applyFont="1" applyFill="1" applyBorder="1" applyAlignment="1">
      <alignment horizontal="left" vertical="top" wrapText="1"/>
    </xf>
    <xf numFmtId="0" fontId="69" fillId="36" borderId="25" xfId="95" applyFont="1" applyFill="1" applyBorder="1" applyAlignment="1">
      <alignment horizontal="left" vertical="top" wrapText="1"/>
    </xf>
    <xf numFmtId="0" fontId="84" fillId="7" borderId="27" xfId="95" applyFont="1" applyFill="1" applyBorder="1" applyAlignment="1">
      <alignment horizontal="left" vertical="center" wrapText="1"/>
    </xf>
    <xf numFmtId="0" fontId="64" fillId="7" borderId="27" xfId="94" applyFont="1" applyFill="1" applyBorder="1" applyAlignment="1">
      <alignment horizontal="left" vertical="center" wrapText="1"/>
    </xf>
    <xf numFmtId="0" fontId="64" fillId="7" borderId="25" xfId="94" applyFont="1" applyFill="1" applyBorder="1" applyAlignment="1">
      <alignment horizontal="left" vertical="center" wrapText="1"/>
    </xf>
    <xf numFmtId="0" fontId="10" fillId="0" borderId="0" xfId="95" applyFont="1" applyFill="1"/>
    <xf numFmtId="0" fontId="5" fillId="9" borderId="0" xfId="95"/>
    <xf numFmtId="0" fontId="84" fillId="7" borderId="10" xfId="95" applyFont="1" applyFill="1" applyBorder="1"/>
    <xf numFmtId="0" fontId="91" fillId="7" borderId="10" xfId="95" applyFont="1" applyFill="1" applyBorder="1"/>
    <xf numFmtId="0" fontId="64" fillId="7" borderId="10" xfId="95" applyFont="1" applyFill="1" applyBorder="1"/>
    <xf numFmtId="0" fontId="13" fillId="0" borderId="0" xfId="95" applyFont="1" applyFill="1"/>
    <xf numFmtId="0" fontId="5" fillId="0" borderId="0" xfId="94" applyFill="1"/>
    <xf numFmtId="0" fontId="64" fillId="7" borderId="10" xfId="97" applyFont="1" applyFill="1" applyBorder="1" applyAlignment="1" applyProtection="1">
      <alignment horizontal="left"/>
      <protection locked="0"/>
    </xf>
    <xf numFmtId="0" fontId="14" fillId="36" borderId="0" xfId="97" applyFont="1" applyFill="1" applyAlignment="1">
      <alignment horizontal="right" indent="1"/>
    </xf>
    <xf numFmtId="0" fontId="14" fillId="36" borderId="34" xfId="97" applyFont="1" applyFill="1" applyBorder="1" applyAlignment="1">
      <alignment horizontal="right" indent="1"/>
    </xf>
    <xf numFmtId="0" fontId="64" fillId="7" borderId="11" xfId="97" applyFont="1" applyFill="1" applyBorder="1" applyAlignment="1" applyProtection="1">
      <alignment horizontal="left"/>
      <protection locked="0"/>
    </xf>
    <xf numFmtId="0" fontId="64" fillId="7" borderId="27" xfId="97" applyFont="1" applyFill="1" applyBorder="1" applyAlignment="1" applyProtection="1">
      <alignment horizontal="left"/>
      <protection locked="0"/>
    </xf>
    <xf numFmtId="0" fontId="64" fillId="7" borderId="25" xfId="97" applyFont="1" applyFill="1" applyBorder="1" applyAlignment="1" applyProtection="1">
      <alignment horizontal="left"/>
      <protection locked="0"/>
    </xf>
    <xf numFmtId="0" fontId="17" fillId="7" borderId="11" xfId="72" applyFill="1" applyBorder="1" applyAlignment="1" applyProtection="1">
      <alignment horizontal="left"/>
      <protection locked="0"/>
    </xf>
    <xf numFmtId="0" fontId="64" fillId="9" borderId="27" xfId="97" applyFont="1" applyBorder="1"/>
    <xf numFmtId="0" fontId="64" fillId="9" borderId="25" xfId="97" applyFont="1" applyBorder="1"/>
    <xf numFmtId="0" fontId="64" fillId="7" borderId="11" xfId="97" quotePrefix="1" applyFont="1" applyFill="1" applyBorder="1" applyAlignment="1" applyProtection="1">
      <alignment horizontal="left"/>
      <protection locked="0"/>
    </xf>
    <xf numFmtId="0" fontId="19" fillId="37" borderId="0" xfId="93" applyFont="1" applyFill="1" applyAlignment="1">
      <alignment horizontal="left" vertical="center"/>
    </xf>
    <xf numFmtId="0" fontId="7" fillId="48" borderId="10" xfId="112" applyNumberFormat="1" applyFont="1" applyFill="1" applyBorder="1" applyAlignment="1">
      <alignment horizontal="center" vertical="center"/>
    </xf>
    <xf numFmtId="0" fontId="7" fillId="49" borderId="10" xfId="112" applyNumberFormat="1" applyFont="1" applyFill="1" applyBorder="1" applyAlignment="1">
      <alignment horizontal="center" vertical="center"/>
    </xf>
    <xf numFmtId="0" fontId="8" fillId="0" borderId="0" xfId="99" applyFont="1" applyFill="1" applyAlignment="1">
      <alignment horizontal="left" vertical="center"/>
    </xf>
    <xf numFmtId="2" fontId="40" fillId="36" borderId="11" xfId="97" applyNumberFormat="1" applyFont="1" applyFill="1" applyBorder="1" applyAlignment="1">
      <alignment horizontal="center" vertical="center" wrapText="1"/>
    </xf>
    <xf numFmtId="2" fontId="40" fillId="36" borderId="27" xfId="97" applyNumberFormat="1" applyFont="1" applyFill="1" applyBorder="1" applyAlignment="1">
      <alignment horizontal="center" vertical="center" wrapText="1"/>
    </xf>
    <xf numFmtId="2" fontId="40" fillId="36" borderId="25" xfId="97" applyNumberFormat="1" applyFont="1" applyFill="1" applyBorder="1" applyAlignment="1">
      <alignment horizontal="center" vertical="center" wrapText="1"/>
    </xf>
    <xf numFmtId="0" fontId="6" fillId="0" borderId="0" xfId="97" applyFont="1" applyFill="1" applyAlignment="1">
      <alignment horizontal="left"/>
    </xf>
    <xf numFmtId="0" fontId="6" fillId="0" borderId="0" xfId="97" applyFont="1" applyFill="1"/>
    <xf numFmtId="168" fontId="14" fillId="36" borderId="11" xfId="97" quotePrefix="1" applyNumberFormat="1" applyFont="1" applyFill="1" applyBorder="1" applyAlignment="1">
      <alignment horizontal="right" vertical="center" wrapText="1"/>
    </xf>
    <xf numFmtId="168" fontId="14" fillId="36" borderId="25" xfId="97" quotePrefix="1" applyNumberFormat="1" applyFont="1" applyFill="1" applyBorder="1" applyAlignment="1">
      <alignment horizontal="right" vertical="center" wrapText="1"/>
    </xf>
    <xf numFmtId="0" fontId="6" fillId="9" borderId="0" xfId="100" applyFont="1"/>
    <xf numFmtId="0" fontId="8" fillId="45" borderId="0" xfId="0" applyFont="1" applyFill="1" applyAlignment="1">
      <alignment horizontal="left" vertical="top" wrapText="1"/>
    </xf>
    <xf numFmtId="0" fontId="6" fillId="9" borderId="0" xfId="97" applyFont="1"/>
    <xf numFmtId="0" fontId="8" fillId="45" borderId="0" xfId="0" applyFont="1" applyFill="1" applyAlignment="1">
      <alignment horizontal="center" wrapText="1"/>
    </xf>
    <xf numFmtId="0" fontId="40" fillId="31" borderId="27" xfId="100" applyFont="1" applyFill="1" applyBorder="1" applyAlignment="1">
      <alignment horizontal="right"/>
    </xf>
    <xf numFmtId="0" fontId="40" fillId="31" borderId="25" xfId="100" applyFont="1" applyFill="1" applyBorder="1" applyAlignment="1">
      <alignment horizontal="right"/>
    </xf>
    <xf numFmtId="49" fontId="40" fillId="36" borderId="30" xfId="102" applyNumberFormat="1" applyFont="1" applyFill="1" applyBorder="1" applyAlignment="1">
      <alignment horizontal="center" vertical="center" wrapText="1"/>
    </xf>
    <xf numFmtId="49" fontId="40" fillId="36" borderId="0" xfId="102" applyNumberFormat="1" applyFont="1" applyFill="1" applyAlignment="1">
      <alignment horizontal="center" vertical="center" wrapText="1"/>
    </xf>
    <xf numFmtId="49" fontId="68" fillId="36" borderId="11" xfId="100" applyNumberFormat="1" applyFont="1" applyFill="1" applyBorder="1" applyAlignment="1">
      <alignment horizontal="center" vertical="center" wrapText="1"/>
    </xf>
    <xf numFmtId="49" fontId="68" fillId="36" borderId="27" xfId="100" applyNumberFormat="1" applyFont="1" applyFill="1" applyBorder="1" applyAlignment="1">
      <alignment horizontal="center" vertical="center" wrapText="1"/>
    </xf>
    <xf numFmtId="49" fontId="68" fillId="36" borderId="25" xfId="100" applyNumberFormat="1" applyFont="1" applyFill="1" applyBorder="1" applyAlignment="1">
      <alignment horizontal="center" vertical="center" wrapText="1"/>
    </xf>
    <xf numFmtId="49" fontId="75" fillId="42" borderId="29" xfId="100" applyNumberFormat="1" applyFont="1" applyFill="1" applyBorder="1" applyAlignment="1">
      <alignment horizontal="center" vertical="center" wrapText="1"/>
    </xf>
    <xf numFmtId="49" fontId="75" fillId="42" borderId="26" xfId="100" applyNumberFormat="1" applyFont="1" applyFill="1" applyBorder="1" applyAlignment="1">
      <alignment horizontal="center" vertical="center" wrapText="1"/>
    </xf>
    <xf numFmtId="49" fontId="75" fillId="42" borderId="35" xfId="100" applyNumberFormat="1" applyFont="1" applyFill="1" applyBorder="1" applyAlignment="1">
      <alignment horizontal="center" vertical="center" wrapText="1"/>
    </xf>
    <xf numFmtId="0" fontId="52" fillId="50" borderId="10" xfId="0" applyFont="1" applyFill="1" applyBorder="1" applyAlignment="1" applyProtection="1">
      <alignment horizontal="center"/>
      <protection locked="0"/>
    </xf>
    <xf numFmtId="49" fontId="75" fillId="42" borderId="27" xfId="100" applyNumberFormat="1" applyFont="1" applyFill="1" applyBorder="1" applyAlignment="1">
      <alignment horizontal="center" vertical="center" wrapText="1"/>
    </xf>
    <xf numFmtId="49" fontId="75" fillId="42" borderId="25" xfId="100" applyNumberFormat="1" applyFont="1" applyFill="1" applyBorder="1" applyAlignment="1">
      <alignment horizontal="center" vertical="center" wrapText="1"/>
    </xf>
    <xf numFmtId="0" fontId="52" fillId="45" borderId="10" xfId="0" applyFont="1" applyFill="1" applyBorder="1" applyAlignment="1" applyProtection="1">
      <alignment horizontal="center"/>
      <protection locked="0"/>
    </xf>
    <xf numFmtId="0" fontId="5" fillId="9" borderId="0" xfId="97"/>
    <xf numFmtId="49" fontId="75" fillId="42" borderId="11" xfId="100" applyNumberFormat="1" applyFont="1" applyFill="1" applyBorder="1" applyAlignment="1">
      <alignment horizontal="center" vertical="center" wrapText="1"/>
    </xf>
    <xf numFmtId="49" fontId="75" fillId="43" borderId="11" xfId="100" applyNumberFormat="1" applyFont="1" applyFill="1" applyBorder="1" applyAlignment="1">
      <alignment horizontal="center" vertical="center" wrapText="1"/>
    </xf>
    <xf numFmtId="49" fontId="75" fillId="43" borderId="27" xfId="100" applyNumberFormat="1" applyFont="1" applyFill="1" applyBorder="1" applyAlignment="1">
      <alignment horizontal="center" vertical="center" wrapText="1"/>
    </xf>
    <xf numFmtId="49" fontId="75" fillId="43" borderId="25" xfId="100" applyNumberFormat="1" applyFont="1" applyFill="1" applyBorder="1" applyAlignment="1">
      <alignment horizontal="center" vertical="center" wrapText="1"/>
    </xf>
    <xf numFmtId="49" fontId="40" fillId="36" borderId="28" xfId="100" applyNumberFormat="1" applyFont="1" applyFill="1" applyBorder="1" applyAlignment="1">
      <alignment horizontal="center" vertical="center" wrapText="1"/>
    </xf>
    <xf numFmtId="49" fontId="40" fillId="36" borderId="32" xfId="100" applyNumberFormat="1" applyFont="1" applyFill="1" applyBorder="1" applyAlignment="1">
      <alignment horizontal="center" vertical="center" wrapText="1"/>
    </xf>
    <xf numFmtId="49" fontId="40" fillId="36" borderId="24" xfId="100" applyNumberFormat="1" applyFont="1" applyFill="1" applyBorder="1" applyAlignment="1">
      <alignment horizontal="center" vertical="center" wrapText="1"/>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center" wrapText="1"/>
    </xf>
    <xf numFmtId="49" fontId="75" fillId="51" borderId="30" xfId="100" applyNumberFormat="1" applyFont="1" applyFill="1" applyBorder="1" applyAlignment="1">
      <alignment horizontal="center" vertical="center" wrapText="1"/>
    </xf>
    <xf numFmtId="49" fontId="75" fillId="51" borderId="0" xfId="100" applyNumberFormat="1" applyFont="1" applyFill="1" applyAlignment="1">
      <alignment horizontal="center" vertical="center" wrapText="1"/>
    </xf>
    <xf numFmtId="49" fontId="75" fillId="51" borderId="34" xfId="100" applyNumberFormat="1" applyFont="1" applyFill="1" applyBorder="1" applyAlignment="1">
      <alignment horizontal="center" vertical="center" wrapText="1"/>
    </xf>
    <xf numFmtId="49" fontId="75" fillId="51" borderId="29" xfId="100" applyNumberFormat="1" applyFont="1" applyFill="1" applyBorder="1" applyAlignment="1">
      <alignment horizontal="center" vertical="center" wrapText="1"/>
    </xf>
    <xf numFmtId="49" fontId="75" fillId="51" borderId="26" xfId="100" applyNumberFormat="1" applyFont="1" applyFill="1" applyBorder="1" applyAlignment="1">
      <alignment horizontal="center" vertical="center" wrapText="1"/>
    </xf>
    <xf numFmtId="49" fontId="75" fillId="51" borderId="35" xfId="100" applyNumberFormat="1" applyFont="1" applyFill="1" applyBorder="1" applyAlignment="1">
      <alignment horizontal="center" vertical="center" wrapText="1"/>
    </xf>
    <xf numFmtId="49" fontId="75" fillId="52" borderId="33" xfId="100" applyNumberFormat="1" applyFont="1" applyFill="1" applyBorder="1" applyAlignment="1">
      <alignment horizontal="center" vertical="center" wrapText="1"/>
    </xf>
    <xf numFmtId="49" fontId="75" fillId="52" borderId="36" xfId="100" applyNumberFormat="1" applyFont="1" applyFill="1" applyBorder="1" applyAlignment="1">
      <alignment horizontal="center" vertical="center" wrapText="1"/>
    </xf>
    <xf numFmtId="49" fontId="75" fillId="52" borderId="37" xfId="100" applyNumberFormat="1" applyFont="1" applyFill="1" applyBorder="1" applyAlignment="1">
      <alignment horizontal="center" vertical="center" wrapText="1"/>
    </xf>
    <xf numFmtId="49" fontId="75" fillId="52" borderId="29" xfId="100" applyNumberFormat="1" applyFont="1" applyFill="1" applyBorder="1" applyAlignment="1">
      <alignment horizontal="center" vertical="center" wrapText="1"/>
    </xf>
    <xf numFmtId="49" fontId="75" fillId="52" borderId="26" xfId="100" applyNumberFormat="1" applyFont="1" applyFill="1" applyBorder="1" applyAlignment="1">
      <alignment horizontal="center" vertical="center" wrapText="1"/>
    </xf>
    <xf numFmtId="49" fontId="75" fillId="43" borderId="29" xfId="100" applyNumberFormat="1" applyFont="1" applyFill="1" applyBorder="1" applyAlignment="1">
      <alignment horizontal="center" vertical="center" wrapText="1"/>
    </xf>
    <xf numFmtId="49" fontId="75" fillId="43" borderId="26" xfId="100" applyNumberFormat="1" applyFont="1" applyFill="1" applyBorder="1" applyAlignment="1">
      <alignment horizontal="center" vertical="center" wrapText="1"/>
    </xf>
    <xf numFmtId="49" fontId="75" fillId="43" borderId="35" xfId="100" applyNumberFormat="1" applyFont="1" applyFill="1" applyBorder="1" applyAlignment="1">
      <alignment horizontal="center" vertical="center" wrapText="1"/>
    </xf>
    <xf numFmtId="0" fontId="64" fillId="7" borderId="10" xfId="97" applyFont="1" applyFill="1" applyBorder="1" applyAlignment="1">
      <alignment horizontal="left" indent="1"/>
    </xf>
    <xf numFmtId="168" fontId="40" fillId="36" borderId="11" xfId="97" quotePrefix="1" applyNumberFormat="1" applyFont="1" applyFill="1" applyBorder="1" applyAlignment="1">
      <alignment horizontal="left" vertical="center" wrapText="1"/>
    </xf>
    <xf numFmtId="168" fontId="40" fillId="36" borderId="27" xfId="97" quotePrefix="1" applyNumberFormat="1" applyFont="1" applyFill="1" applyBorder="1" applyAlignment="1">
      <alignment horizontal="left" vertical="center" wrapText="1"/>
    </xf>
    <xf numFmtId="168" fontId="40" fillId="36" borderId="25" xfId="97" quotePrefix="1" applyNumberFormat="1" applyFont="1" applyFill="1" applyBorder="1" applyAlignment="1">
      <alignment horizontal="left" vertical="center" wrapText="1"/>
    </xf>
    <xf numFmtId="0" fontId="64" fillId="7" borderId="11" xfId="102" applyFont="1" applyFill="1" applyBorder="1" applyAlignment="1">
      <alignment horizontal="left"/>
    </xf>
    <xf numFmtId="0" fontId="64" fillId="7" borderId="27" xfId="102" applyFont="1" applyFill="1" applyBorder="1" applyAlignment="1">
      <alignment horizontal="left"/>
    </xf>
    <xf numFmtId="0" fontId="64" fillId="7" borderId="25" xfId="102" applyFont="1" applyFill="1" applyBorder="1" applyAlignment="1">
      <alignment horizontal="left"/>
    </xf>
    <xf numFmtId="0" fontId="89" fillId="0" borderId="47" xfId="90" applyFont="1" applyBorder="1" applyAlignment="1">
      <alignment horizontal="center" vertical="center" wrapText="1"/>
    </xf>
    <xf numFmtId="0" fontId="89" fillId="0" borderId="44" xfId="90" applyFont="1" applyBorder="1" applyAlignment="1">
      <alignment horizontal="center" vertical="center" wrapText="1"/>
    </xf>
    <xf numFmtId="0" fontId="89" fillId="0" borderId="45" xfId="90" applyFont="1" applyBorder="1" applyAlignment="1">
      <alignment horizontal="center" vertical="center" wrapText="1"/>
    </xf>
    <xf numFmtId="0" fontId="89" fillId="0" borderId="44" xfId="0" applyFont="1" applyBorder="1" applyAlignment="1">
      <alignment horizontal="center" vertical="center" wrapText="1"/>
    </xf>
    <xf numFmtId="0" fontId="89" fillId="0" borderId="0" xfId="0" applyFont="1" applyAlignment="1">
      <alignment horizontal="left" vertical="top" wrapText="1"/>
    </xf>
    <xf numFmtId="0" fontId="89" fillId="33" borderId="41" xfId="0" applyFont="1" applyFill="1" applyBorder="1" applyAlignment="1">
      <alignment horizontal="left" vertical="top" wrapText="1"/>
    </xf>
    <xf numFmtId="0" fontId="89" fillId="33" borderId="42" xfId="0" applyFont="1" applyFill="1" applyBorder="1" applyAlignment="1">
      <alignment horizontal="left" vertical="top" wrapText="1"/>
    </xf>
    <xf numFmtId="0" fontId="89" fillId="33" borderId="46" xfId="0" applyFont="1" applyFill="1" applyBorder="1" applyAlignment="1">
      <alignment horizontal="left" vertical="top" wrapText="1"/>
    </xf>
    <xf numFmtId="0" fontId="89" fillId="33" borderId="31" xfId="0" applyFont="1" applyFill="1" applyBorder="1" applyAlignment="1">
      <alignment horizontal="left" vertical="top" wrapText="1"/>
    </xf>
    <xf numFmtId="0" fontId="89" fillId="33" borderId="12" xfId="0" applyFont="1" applyFill="1" applyBorder="1" applyAlignment="1">
      <alignment horizontal="left" vertical="top" wrapText="1"/>
    </xf>
    <xf numFmtId="0" fontId="89" fillId="33" borderId="14" xfId="0" applyFont="1" applyFill="1" applyBorder="1" applyAlignment="1">
      <alignment horizontal="left" vertical="top" wrapText="1"/>
    </xf>
    <xf numFmtId="0" fontId="89" fillId="0" borderId="41" xfId="0" applyFont="1" applyBorder="1" applyAlignment="1">
      <alignment horizontal="left" vertical="top" wrapText="1"/>
    </xf>
    <xf numFmtId="0" fontId="89" fillId="0" borderId="42" xfId="0" applyFont="1" applyBorder="1" applyAlignment="1">
      <alignment horizontal="left" vertical="top" wrapText="1"/>
    </xf>
    <xf numFmtId="0" fontId="89" fillId="0" borderId="46" xfId="0" applyFont="1" applyBorder="1" applyAlignment="1">
      <alignment horizontal="left" vertical="top" wrapText="1"/>
    </xf>
    <xf numFmtId="0" fontId="89" fillId="0" borderId="47" xfId="0" applyFont="1" applyBorder="1" applyAlignment="1">
      <alignment horizontal="center" vertical="center" wrapText="1"/>
    </xf>
    <xf numFmtId="0" fontId="89" fillId="0" borderId="45" xfId="0" applyFont="1" applyBorder="1" applyAlignment="1">
      <alignment horizontal="center" vertical="center" wrapText="1"/>
    </xf>
    <xf numFmtId="0" fontId="89" fillId="33" borderId="12" xfId="90" applyFont="1" applyFill="1" applyBorder="1" applyAlignment="1">
      <alignment horizontal="left" vertical="top" wrapText="1"/>
    </xf>
    <xf numFmtId="0" fontId="89" fillId="33" borderId="14" xfId="90" applyFont="1" applyFill="1" applyBorder="1" applyAlignment="1">
      <alignment horizontal="left" vertical="top" wrapText="1"/>
    </xf>
    <xf numFmtId="0" fontId="89" fillId="33" borderId="22" xfId="90" applyFont="1" applyFill="1" applyBorder="1" applyAlignment="1">
      <alignment horizontal="left" vertical="top" wrapText="1"/>
    </xf>
    <xf numFmtId="0" fontId="89" fillId="33" borderId="0" xfId="90" applyFont="1" applyFill="1" applyAlignment="1">
      <alignment horizontal="left" vertical="top" wrapText="1"/>
    </xf>
    <xf numFmtId="0" fontId="89" fillId="33" borderId="15" xfId="90" applyFont="1" applyFill="1" applyBorder="1" applyAlignment="1">
      <alignment horizontal="left" vertical="top" wrapText="1"/>
    </xf>
    <xf numFmtId="0" fontId="89" fillId="33" borderId="22" xfId="0" applyFont="1" applyFill="1" applyBorder="1" applyAlignment="1">
      <alignment horizontal="left" vertical="top" wrapText="1"/>
    </xf>
    <xf numFmtId="0" fontId="89" fillId="33" borderId="0" xfId="0" applyFont="1" applyFill="1" applyAlignment="1">
      <alignment horizontal="left" vertical="top" wrapText="1"/>
    </xf>
    <xf numFmtId="0" fontId="89" fillId="33" borderId="15" xfId="0" applyFont="1" applyFill="1" applyBorder="1" applyAlignment="1">
      <alignment horizontal="left" vertical="top" wrapText="1"/>
    </xf>
    <xf numFmtId="0" fontId="89" fillId="0" borderId="23" xfId="0" applyFont="1" applyBorder="1" applyAlignment="1">
      <alignment horizontal="left" vertical="top" wrapText="1"/>
    </xf>
    <xf numFmtId="0" fontId="89" fillId="0" borderId="13" xfId="0" applyFont="1" applyBorder="1" applyAlignment="1">
      <alignment horizontal="left" vertical="top" wrapText="1"/>
    </xf>
    <xf numFmtId="0" fontId="89" fillId="0" borderId="16" xfId="0" applyFont="1" applyBorder="1" applyAlignment="1">
      <alignment horizontal="left" vertical="top" wrapText="1"/>
    </xf>
    <xf numFmtId="0" fontId="89" fillId="33" borderId="23" xfId="0" applyFont="1" applyFill="1" applyBorder="1" applyAlignment="1">
      <alignment horizontal="left" vertical="top" wrapText="1"/>
    </xf>
    <xf numFmtId="0" fontId="89" fillId="33" borderId="13" xfId="0" applyFont="1" applyFill="1" applyBorder="1" applyAlignment="1">
      <alignment horizontal="left" vertical="top" wrapText="1"/>
    </xf>
    <xf numFmtId="0" fontId="89" fillId="33" borderId="16" xfId="0" applyFont="1" applyFill="1" applyBorder="1" applyAlignment="1">
      <alignment horizontal="left" vertical="top" wrapText="1"/>
    </xf>
  </cellXfs>
  <cellStyles count="165">
    <cellStyle name="_APL (B001)_Jan11_Rec 2" xfId="158" xr:uid="{00000000-0005-0000-0000-000000000000}"/>
    <cellStyle name="=C:\WINNT\SYSTEM32\COMMAND.COM 2" xfId="122" xr:uid="{00000000-0005-0000-0000-000001000000}"/>
    <cellStyle name="=C:\WINNT\SYSTEM32\COMMAND.COM 2 2" xfId="152" xr:uid="{00000000-0005-0000-0000-000002000000}"/>
    <cellStyle name="20% - Accent1" xfId="1" builtinId="30" customBuiltin="1"/>
    <cellStyle name="20% - Accent1 2" xfId="2" xr:uid="{00000000-0005-0000-0000-000004000000}"/>
    <cellStyle name="20% - Accent2" xfId="3" builtinId="34" customBuiltin="1"/>
    <cellStyle name="20% - Accent2 2" xfId="4" xr:uid="{00000000-0005-0000-0000-000006000000}"/>
    <cellStyle name="20% - Accent3" xfId="5" builtinId="38" customBuiltin="1"/>
    <cellStyle name="20% - Accent3 2" xfId="6" xr:uid="{00000000-0005-0000-0000-000008000000}"/>
    <cellStyle name="20% - Accent4" xfId="7" builtinId="42" customBuiltin="1"/>
    <cellStyle name="20% - Accent4 2" xfId="8" xr:uid="{00000000-0005-0000-0000-00000A000000}"/>
    <cellStyle name="20% - Accent5" xfId="9" builtinId="46" customBuiltin="1"/>
    <cellStyle name="20% - Accent5 2" xfId="10" xr:uid="{00000000-0005-0000-0000-00000C000000}"/>
    <cellStyle name="20% - Accent6" xfId="11" builtinId="50" customBuiltin="1"/>
    <cellStyle name="20% - Accent6 2" xfId="12" xr:uid="{00000000-0005-0000-0000-00000E000000}"/>
    <cellStyle name="40% - Accent1" xfId="13" builtinId="31" customBuiltin="1"/>
    <cellStyle name="40% - Accent1 2" xfId="14" xr:uid="{00000000-0005-0000-0000-000010000000}"/>
    <cellStyle name="40% - Accent2" xfId="15" builtinId="35" customBuiltin="1"/>
    <cellStyle name="40% - Accent2 2" xfId="16" xr:uid="{00000000-0005-0000-0000-000012000000}"/>
    <cellStyle name="40% - Accent3" xfId="17" builtinId="39" customBuiltin="1"/>
    <cellStyle name="40% - Accent3 2" xfId="18" xr:uid="{00000000-0005-0000-0000-000014000000}"/>
    <cellStyle name="40% - Accent4" xfId="19" builtinId="43" customBuiltin="1"/>
    <cellStyle name="40% - Accent4 2" xfId="20" xr:uid="{00000000-0005-0000-0000-000016000000}"/>
    <cellStyle name="40% - Accent5" xfId="21" builtinId="47" customBuiltin="1"/>
    <cellStyle name="40% - Accent5 2" xfId="22" xr:uid="{00000000-0005-0000-0000-000018000000}"/>
    <cellStyle name="40% - Accent6" xfId="23" builtinId="51" customBuiltin="1"/>
    <cellStyle name="40% - Accent6 2" xfId="24" xr:uid="{00000000-0005-0000-0000-00001A000000}"/>
    <cellStyle name="60% - Accent1" xfId="25" builtinId="32" customBuiltin="1"/>
    <cellStyle name="60% - Accent1 2" xfId="26" xr:uid="{00000000-0005-0000-0000-00001C000000}"/>
    <cellStyle name="60% - Accent2" xfId="27" builtinId="36" customBuiltin="1"/>
    <cellStyle name="60% - Accent2 2" xfId="28" xr:uid="{00000000-0005-0000-0000-00001E000000}"/>
    <cellStyle name="60% - Accent3" xfId="29" builtinId="40" customBuiltin="1"/>
    <cellStyle name="60% - Accent3 2" xfId="30" xr:uid="{00000000-0005-0000-0000-000020000000}"/>
    <cellStyle name="60% - Accent4" xfId="31" builtinId="44" customBuiltin="1"/>
    <cellStyle name="60% - Accent4 2" xfId="32" xr:uid="{00000000-0005-0000-0000-000022000000}"/>
    <cellStyle name="60% - Accent5" xfId="33" builtinId="48" customBuiltin="1"/>
    <cellStyle name="60% - Accent5 2" xfId="34" xr:uid="{00000000-0005-0000-0000-000024000000}"/>
    <cellStyle name="60% - Accent6" xfId="35" builtinId="52" customBuiltin="1"/>
    <cellStyle name="60% - Accent6 2" xfId="36" xr:uid="{00000000-0005-0000-0000-000026000000}"/>
    <cellStyle name="Accent1" xfId="37" builtinId="29" customBuiltin="1"/>
    <cellStyle name="Accent1 2" xfId="38" xr:uid="{00000000-0005-0000-0000-000028000000}"/>
    <cellStyle name="Accent2" xfId="39" builtinId="33" customBuiltin="1"/>
    <cellStyle name="Accent2 2" xfId="40" xr:uid="{00000000-0005-0000-0000-00002A000000}"/>
    <cellStyle name="Accent3" xfId="41" builtinId="37" customBuiltin="1"/>
    <cellStyle name="Accent3 2" xfId="42" xr:uid="{00000000-0005-0000-0000-00002C000000}"/>
    <cellStyle name="Accent4" xfId="43" builtinId="41" customBuiltin="1"/>
    <cellStyle name="Accent4 2" xfId="44" xr:uid="{00000000-0005-0000-0000-00002E000000}"/>
    <cellStyle name="Accent5" xfId="45" builtinId="45" customBuiltin="1"/>
    <cellStyle name="Accent5 2" xfId="46" xr:uid="{00000000-0005-0000-0000-000030000000}"/>
    <cellStyle name="Accent6" xfId="47" builtinId="49" customBuiltin="1"/>
    <cellStyle name="Accent6 2" xfId="48" xr:uid="{00000000-0005-0000-0000-000032000000}"/>
    <cellStyle name="Bad" xfId="49" builtinId="27" customBuiltin="1"/>
    <cellStyle name="Bad 2" xfId="50" xr:uid="{00000000-0005-0000-0000-000034000000}"/>
    <cellStyle name="Blockout" xfId="51" xr:uid="{00000000-0005-0000-0000-000035000000}"/>
    <cellStyle name="Blockout 2" xfId="52" xr:uid="{00000000-0005-0000-0000-000036000000}"/>
    <cellStyle name="Blockout 2 2" xfId="53" xr:uid="{00000000-0005-0000-0000-000037000000}"/>
    <cellStyle name="Blockout 3" xfId="54" xr:uid="{00000000-0005-0000-0000-000038000000}"/>
    <cellStyle name="Calculation" xfId="55" builtinId="22" customBuiltin="1"/>
    <cellStyle name="Calculation 2" xfId="56" xr:uid="{00000000-0005-0000-0000-00003A000000}"/>
    <cellStyle name="Check Cell" xfId="57" builtinId="23" customBuiltin="1"/>
    <cellStyle name="Check Cell 2" xfId="58" xr:uid="{00000000-0005-0000-0000-00003C000000}"/>
    <cellStyle name="Comma" xfId="59" builtinId="3"/>
    <cellStyle name="Comma 10" xfId="60" xr:uid="{00000000-0005-0000-0000-00003E000000}"/>
    <cellStyle name="Comma 10 2" xfId="61" xr:uid="{00000000-0005-0000-0000-00003F000000}"/>
    <cellStyle name="Comma 11" xfId="161" xr:uid="{2F84ADD4-6D57-4830-A040-A21678F7E298}"/>
    <cellStyle name="Comma 12" xfId="132" xr:uid="{00000000-0005-0000-0000-000040000000}"/>
    <cellStyle name="Comma 12 2" xfId="140" xr:uid="{00000000-0005-0000-0000-000041000000}"/>
    <cellStyle name="Comma 13 2" xfId="142" xr:uid="{00000000-0005-0000-0000-000042000000}"/>
    <cellStyle name="Comma 14" xfId="163" xr:uid="{4EE8F809-99B7-4A93-8D94-2D741E75B5B9}"/>
    <cellStyle name="Comma 15" xfId="146" xr:uid="{00000000-0005-0000-0000-000043000000}"/>
    <cellStyle name="Comma 2" xfId="62" xr:uid="{00000000-0005-0000-0000-000044000000}"/>
    <cellStyle name="Comma 2 2" xfId="63" xr:uid="{00000000-0005-0000-0000-000045000000}"/>
    <cellStyle name="Comma 2 3" xfId="130" xr:uid="{00000000-0005-0000-0000-000046000000}"/>
    <cellStyle name="Comma 2 5" xfId="153" xr:uid="{00000000-0005-0000-0000-000047000000}"/>
    <cellStyle name="Comma 3" xfId="64" xr:uid="{00000000-0005-0000-0000-000048000000}"/>
    <cellStyle name="Comma 3 10 3" xfId="159" xr:uid="{00000000-0005-0000-0000-000049000000}"/>
    <cellStyle name="Comma 3 2" xfId="124" xr:uid="{00000000-0005-0000-0000-00004A000000}"/>
    <cellStyle name="Comma 3 2 2" xfId="154" xr:uid="{00000000-0005-0000-0000-00004B000000}"/>
    <cellStyle name="Comma 4" xfId="121" xr:uid="{00000000-0005-0000-0000-00004C000000}"/>
    <cellStyle name="Comma 4 2" xfId="134" xr:uid="{00000000-0005-0000-0000-00004D000000}"/>
    <cellStyle name="Comma 4 2 2" xfId="157" xr:uid="{00000000-0005-0000-0000-00004E000000}"/>
    <cellStyle name="Comma 5" xfId="129" xr:uid="{00000000-0005-0000-0000-00004F000000}"/>
    <cellStyle name="Comma 5 2" xfId="149" xr:uid="{00000000-0005-0000-0000-000050000000}"/>
    <cellStyle name="Comma 6" xfId="137" xr:uid="{00000000-0005-0000-0000-000051000000}"/>
    <cellStyle name="Comma 6 2" xfId="118" xr:uid="{00000000-0005-0000-0000-000052000000}"/>
    <cellStyle name="Comma 6 2 2 2 2" xfId="139" xr:uid="{00000000-0005-0000-0000-000053000000}"/>
    <cellStyle name="Comma 6 5" xfId="138" xr:uid="{00000000-0005-0000-0000-000054000000}"/>
    <cellStyle name="Currency 2" xfId="125" xr:uid="{00000000-0005-0000-0000-000055000000}"/>
    <cellStyle name="Currency 2 2" xfId="145" xr:uid="{00000000-0005-0000-0000-000056000000}"/>
    <cellStyle name="Explanatory Text" xfId="65" builtinId="53" customBuiltin="1"/>
    <cellStyle name="Good" xfId="66" builtinId="26" customBuiltin="1"/>
    <cellStyle name="Good 2" xfId="67" xr:uid="{00000000-0005-0000-0000-000059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2" xfId="148" xr:uid="{00000000-0005-0000-0000-00005F000000}"/>
    <cellStyle name="Input" xfId="73" builtinId="20" customBuiltin="1"/>
    <cellStyle name="Input 2" xfId="74" xr:uid="{00000000-0005-0000-0000-000061000000}"/>
    <cellStyle name="Input1" xfId="75" xr:uid="{00000000-0005-0000-0000-000062000000}"/>
    <cellStyle name="Input1 2" xfId="76" xr:uid="{00000000-0005-0000-0000-000063000000}"/>
    <cellStyle name="Input1 2 2" xfId="77" xr:uid="{00000000-0005-0000-0000-000064000000}"/>
    <cellStyle name="Input1 3" xfId="78" xr:uid="{00000000-0005-0000-0000-000065000000}"/>
    <cellStyle name="Input2" xfId="79" xr:uid="{00000000-0005-0000-0000-000066000000}"/>
    <cellStyle name="Input2 2" xfId="80" xr:uid="{00000000-0005-0000-0000-000067000000}"/>
    <cellStyle name="Input3" xfId="81" xr:uid="{00000000-0005-0000-0000-000068000000}"/>
    <cellStyle name="Input3 2" xfId="82" xr:uid="{00000000-0005-0000-0000-000069000000}"/>
    <cellStyle name="Input3 2 2" xfId="83" xr:uid="{00000000-0005-0000-0000-00006A000000}"/>
    <cellStyle name="Input3 3" xfId="84" xr:uid="{00000000-0005-0000-0000-00006B000000}"/>
    <cellStyle name="Linked Cell" xfId="85" builtinId="24" customBuiltin="1"/>
    <cellStyle name="Neutral" xfId="86" builtinId="28" customBuiltin="1"/>
    <cellStyle name="Neutral 2" xfId="87" xr:uid="{00000000-0005-0000-0000-00006E000000}"/>
    <cellStyle name="Normal" xfId="0" builtinId="0"/>
    <cellStyle name="Normal 10 2 3" xfId="128" xr:uid="{00000000-0005-0000-0000-000070000000}"/>
    <cellStyle name="Normal 11" xfId="160" xr:uid="{C184727A-A96A-4218-8BDE-C2A574C79612}"/>
    <cellStyle name="Normal 12" xfId="162" xr:uid="{72B7A572-B6D9-4254-8085-C34EBE03FF5E}"/>
    <cellStyle name="Normal 13" xfId="164" xr:uid="{2AED737B-F92E-4AAF-83F5-7D8C9F09D0BE}"/>
    <cellStyle name="Normal 15" xfId="150" xr:uid="{00000000-0005-0000-0000-000071000000}"/>
    <cellStyle name="Normal 2" xfId="88" xr:uid="{00000000-0005-0000-0000-000072000000}"/>
    <cellStyle name="Normal 2 2" xfId="89" xr:uid="{00000000-0005-0000-0000-000073000000}"/>
    <cellStyle name="Normal 3" xfId="90" xr:uid="{00000000-0005-0000-0000-000074000000}"/>
    <cellStyle name="Normal 3 2" xfId="91" xr:uid="{00000000-0005-0000-0000-000075000000}"/>
    <cellStyle name="Normal 3 3" xfId="144" xr:uid="{00000000-0005-0000-0000-000076000000}"/>
    <cellStyle name="Normal 4" xfId="92" xr:uid="{00000000-0005-0000-0000-000077000000}"/>
    <cellStyle name="Normal 4 2" xfId="120" xr:uid="{00000000-0005-0000-0000-000078000000}"/>
    <cellStyle name="Normal 4 2 2" xfId="156" xr:uid="{00000000-0005-0000-0000-000079000000}"/>
    <cellStyle name="Normal 4 3" xfId="151" xr:uid="{00000000-0005-0000-0000-00007A000000}"/>
    <cellStyle name="Normal 42" xfId="147" xr:uid="{00000000-0005-0000-0000-00007B000000}"/>
    <cellStyle name="Normal 5" xfId="123" xr:uid="{00000000-0005-0000-0000-00007C000000}"/>
    <cellStyle name="Normal 6" xfId="127" xr:uid="{00000000-0005-0000-0000-00007D000000}"/>
    <cellStyle name="Normal 7" xfId="135" xr:uid="{00000000-0005-0000-0000-00007E000000}"/>
    <cellStyle name="Normal 8" xfId="136" xr:uid="{00000000-0005-0000-0000-00007F000000}"/>
    <cellStyle name="Normal 9" xfId="143" xr:uid="{00000000-0005-0000-0000-000080000000}"/>
    <cellStyle name="Normal_2010 06 02 - Urgent RIN for Vic DNSPs revised proposals" xfId="93" xr:uid="{00000000-0005-0000-0000-000081000000}"/>
    <cellStyle name="Normal_2010 06 22 - AA - Scheme Templates for data collection" xfId="94" xr:uid="{00000000-0005-0000-0000-000082000000}"/>
    <cellStyle name="Normal_2010 06 22 - IE - Scheme Template for data collection" xfId="95" xr:uid="{00000000-0005-0000-0000-000083000000}"/>
    <cellStyle name="Normal_Book1" xfId="96" xr:uid="{00000000-0005-0000-0000-000084000000}"/>
    <cellStyle name="Normal_D11 2371025  Financial information - 2012 Draft RIN - Ausgrid" xfId="97" xr:uid="{00000000-0005-0000-0000-000085000000}"/>
    <cellStyle name="Normal_D11 2371025  Financial information - 2012 Draft RIN - Ausgrid 2" xfId="98" xr:uid="{00000000-0005-0000-0000-000086000000}"/>
    <cellStyle name="Normal_D11 2371025  Financial information - 2012 Draft RIN - Ausgrid 2 2" xfId="155" xr:uid="{00000000-0005-0000-0000-000087000000}"/>
    <cellStyle name="Normal_D12 1569  Opex, DMIS, EBSS - 2012 draft RIN - Ausgrid" xfId="99" xr:uid="{00000000-0005-0000-0000-00008A000000}"/>
    <cellStyle name="Normal_D12 16703  Overheads, Avoided Cost, ACS, Demand and Revenue - 2012 draft RIN - Ausgrid" xfId="100" xr:uid="{00000000-0005-0000-0000-00008B000000}"/>
    <cellStyle name="Normal_D12 16703  Overheads, Avoided Cost, ACS, Demand and Revenue - 2012 draft RIN - Ausgrid 2" xfId="101" xr:uid="{00000000-0005-0000-0000-00008C000000}"/>
    <cellStyle name="Normal_Sheet1" xfId="102" xr:uid="{00000000-0005-0000-0000-00008F000000}"/>
    <cellStyle name="Note" xfId="103" builtinId="10" customBuiltin="1"/>
    <cellStyle name="Note 2" xfId="104" xr:uid="{00000000-0005-0000-0000-000093000000}"/>
    <cellStyle name="Output" xfId="105" builtinId="21" customBuiltin="1"/>
    <cellStyle name="Output 2" xfId="106" xr:uid="{00000000-0005-0000-0000-000095000000}"/>
    <cellStyle name="Per cent" xfId="107" builtinId="5"/>
    <cellStyle name="Percent 2" xfId="119" xr:uid="{00000000-0005-0000-0000-000097000000}"/>
    <cellStyle name="Percent 2 2" xfId="131" xr:uid="{00000000-0005-0000-0000-000098000000}"/>
    <cellStyle name="Percent 3" xfId="126" xr:uid="{00000000-0005-0000-0000-000099000000}"/>
    <cellStyle name="Percent 4" xfId="133" xr:uid="{00000000-0005-0000-0000-00009A000000}"/>
    <cellStyle name="Percent 5" xfId="141" xr:uid="{00000000-0005-0000-0000-00009B000000}"/>
    <cellStyle name="Style 1" xfId="108" xr:uid="{00000000-0005-0000-0000-00009C000000}"/>
    <cellStyle name="Style 1 2" xfId="109" xr:uid="{00000000-0005-0000-0000-00009D000000}"/>
    <cellStyle name="Style 1 2 2" xfId="110" xr:uid="{00000000-0005-0000-0000-00009E000000}"/>
    <cellStyle name="Style 1 3" xfId="111" xr:uid="{00000000-0005-0000-0000-00009F000000}"/>
    <cellStyle name="Table Heading" xfId="112" xr:uid="{00000000-0005-0000-0000-0000A0000000}"/>
    <cellStyle name="Table Text With Lines" xfId="113" xr:uid="{00000000-0005-0000-0000-0000A1000000}"/>
    <cellStyle name="Table Total Row" xfId="114" xr:uid="{00000000-0005-0000-0000-0000A2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FFFFCC"/>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7.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38"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37"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7.jp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46038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382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382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382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382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196723</xdr:colOff>
      <xdr:row>62</xdr:row>
      <xdr:rowOff>19050</xdr:rowOff>
    </xdr:to>
    <xdr:pic>
      <xdr:nvPicPr>
        <xdr:cNvPr id="3" name="Picture 2">
          <a:extLst>
            <a:ext uri="{FF2B5EF4-FFF2-40B4-BE49-F238E27FC236}">
              <a16:creationId xmlns:a16="http://schemas.microsoft.com/office/drawing/2014/main" id="{AE156077-8409-0EBC-828A-CA11DC23FA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1873" cy="10058400"/>
        </a:xfrm>
        <a:prstGeom prst="rect">
          <a:avLst/>
        </a:prstGeom>
      </xdr:spPr>
    </xdr:pic>
    <xdr:clientData/>
  </xdr:twoCellAnchor>
  <xdr:twoCellAnchor editAs="oneCell">
    <xdr:from>
      <xdr:col>12</xdr:col>
      <xdr:colOff>0</xdr:colOff>
      <xdr:row>0</xdr:row>
      <xdr:rowOff>0</xdr:rowOff>
    </xdr:from>
    <xdr:to>
      <xdr:col>23</xdr:col>
      <xdr:colOff>198803</xdr:colOff>
      <xdr:row>62</xdr:row>
      <xdr:rowOff>19050</xdr:rowOff>
    </xdr:to>
    <xdr:pic>
      <xdr:nvPicPr>
        <xdr:cNvPr id="5" name="Picture 4">
          <a:extLst>
            <a:ext uri="{FF2B5EF4-FFF2-40B4-BE49-F238E27FC236}">
              <a16:creationId xmlns:a16="http://schemas.microsoft.com/office/drawing/2014/main" id="{7A42E6B2-4DCF-5368-CD3D-DEBC8A8C135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43800" y="0"/>
          <a:ext cx="7113953" cy="100584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228600</xdr:colOff>
      <xdr:row>62</xdr:row>
      <xdr:rowOff>19050</xdr:rowOff>
    </xdr:to>
    <xdr:pic>
      <xdr:nvPicPr>
        <xdr:cNvPr id="3" name="Picture 2">
          <a:extLst>
            <a:ext uri="{FF2B5EF4-FFF2-40B4-BE49-F238E27FC236}">
              <a16:creationId xmlns:a16="http://schemas.microsoft.com/office/drawing/2014/main" id="{EB0C29DE-953C-A4D8-325F-EE840A40E4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10058400"/>
        </a:xfrm>
        <a:prstGeom prst="rect">
          <a:avLst/>
        </a:prstGeom>
      </xdr:spPr>
    </xdr:pic>
    <xdr:clientData/>
  </xdr:twoCellAnchor>
  <xdr:twoCellAnchor editAs="oneCell">
    <xdr:from>
      <xdr:col>13</xdr:col>
      <xdr:colOff>0</xdr:colOff>
      <xdr:row>0</xdr:row>
      <xdr:rowOff>0</xdr:rowOff>
    </xdr:from>
    <xdr:to>
      <xdr:col>25</xdr:col>
      <xdr:colOff>228600</xdr:colOff>
      <xdr:row>62</xdr:row>
      <xdr:rowOff>19050</xdr:rowOff>
    </xdr:to>
    <xdr:pic>
      <xdr:nvPicPr>
        <xdr:cNvPr id="5" name="Picture 4">
          <a:extLst>
            <a:ext uri="{FF2B5EF4-FFF2-40B4-BE49-F238E27FC236}">
              <a16:creationId xmlns:a16="http://schemas.microsoft.com/office/drawing/2014/main" id="{CB969203-22E2-EF21-AD22-548CD1CA035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72450" y="0"/>
          <a:ext cx="7772400" cy="100584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382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228600</xdr:colOff>
      <xdr:row>62</xdr:row>
      <xdr:rowOff>19050</xdr:rowOff>
    </xdr:to>
    <xdr:pic>
      <xdr:nvPicPr>
        <xdr:cNvPr id="3" name="Picture 2">
          <a:extLst>
            <a:ext uri="{FF2B5EF4-FFF2-40B4-BE49-F238E27FC236}">
              <a16:creationId xmlns:a16="http://schemas.microsoft.com/office/drawing/2014/main" id="{1DF912C3-FB91-C86A-923F-9EC53A1CB9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10058400"/>
        </a:xfrm>
        <a:prstGeom prst="rect">
          <a:avLst/>
        </a:prstGeom>
      </xdr:spPr>
    </xdr:pic>
    <xdr:clientData/>
  </xdr:twoCellAnchor>
  <xdr:twoCellAnchor editAs="oneCell">
    <xdr:from>
      <xdr:col>13</xdr:col>
      <xdr:colOff>0</xdr:colOff>
      <xdr:row>0</xdr:row>
      <xdr:rowOff>0</xdr:rowOff>
    </xdr:from>
    <xdr:to>
      <xdr:col>25</xdr:col>
      <xdr:colOff>228600</xdr:colOff>
      <xdr:row>62</xdr:row>
      <xdr:rowOff>19050</xdr:rowOff>
    </xdr:to>
    <xdr:pic>
      <xdr:nvPicPr>
        <xdr:cNvPr id="5" name="Picture 4">
          <a:extLst>
            <a:ext uri="{FF2B5EF4-FFF2-40B4-BE49-F238E27FC236}">
              <a16:creationId xmlns:a16="http://schemas.microsoft.com/office/drawing/2014/main" id="{340A4539-B50E-2A1C-2580-B995F049F0E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72450" y="0"/>
          <a:ext cx="7772400" cy="100584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E078696-DBEA-481C-8C15-6B35EDB8391E}"/>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G22" totalsRowShown="0" headerRowDxfId="16" dataDxfId="15" totalsRowDxfId="14" totalsRowCellStyle="Normal 4">
  <autoFilter ref="A2:G22" xr:uid="{00000000-0009-0000-0100-000002000000}"/>
  <tableColumns count="7">
    <tableColumn id="1" xr3:uid="{00000000-0010-0000-0100-000001000000}" name="Date" dataDxfId="13" totalsRowDxfId="12" dataCellStyle="Normal 4"/>
    <tableColumn id="2" xr3:uid="{00000000-0010-0000-0100-000002000000}" name="APA amendment#" dataDxfId="11" totalsRowDxfId="10" dataCellStyle="Normal 4"/>
    <tableColumn id="3" xr3:uid="{00000000-0010-0000-0100-000003000000}" name="Worksheet" dataDxfId="9" totalsRowDxfId="8"/>
    <tableColumn id="4" xr3:uid="{00000000-0010-0000-0100-000004000000}" name="Table" dataDxfId="7" totalsRowDxfId="6"/>
    <tableColumn id="5" xr3:uid="{00000000-0010-0000-0100-000005000000}" name="Cell" dataDxfId="5" totalsRowDxfId="4"/>
    <tableColumn id="6" xr3:uid="{00000000-0010-0000-0100-000006000000}" name="Change" dataDxfId="3" totalsRowDxfId="2"/>
    <tableColumn id="7" xr3:uid="{00000000-0010-0000-0100-000007000000}"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5"/>
  <sheetViews>
    <sheetView tabSelected="1" zoomScaleNormal="100" workbookViewId="0"/>
  </sheetViews>
  <sheetFormatPr defaultColWidth="9.1796875" defaultRowHeight="12.5" x14ac:dyDescent="0.25"/>
  <cols>
    <col min="1" max="1" width="26.54296875" style="2" customWidth="1"/>
    <col min="2" max="2" width="23.54296875" style="2" customWidth="1"/>
    <col min="3" max="3" width="13.81640625" style="2" customWidth="1"/>
    <col min="4" max="5" width="15.81640625" style="2" customWidth="1"/>
    <col min="6" max="8" width="11.1796875" style="2" customWidth="1"/>
    <col min="9" max="11" width="12.81640625" style="2" customWidth="1"/>
    <col min="12" max="16384" width="9.1796875" style="2"/>
  </cols>
  <sheetData>
    <row r="1" spans="1:9" ht="20" x14ac:dyDescent="0.4">
      <c r="A1" s="1" t="s">
        <v>27</v>
      </c>
    </row>
    <row r="2" spans="1:9" ht="20" x14ac:dyDescent="0.4">
      <c r="A2" s="1" t="s">
        <v>160</v>
      </c>
    </row>
    <row r="4" spans="1:9" ht="13" x14ac:dyDescent="0.3">
      <c r="A4" s="3" t="s">
        <v>28</v>
      </c>
    </row>
    <row r="5" spans="1:9" ht="13" thickBot="1" x14ac:dyDescent="0.3"/>
    <row r="6" spans="1:9" ht="15.5" x14ac:dyDescent="0.35">
      <c r="A6" s="401" t="s">
        <v>3</v>
      </c>
      <c r="B6" s="402"/>
      <c r="C6" s="402"/>
      <c r="D6" s="402"/>
      <c r="E6" s="402"/>
      <c r="F6" s="402"/>
      <c r="G6" s="402"/>
      <c r="H6" s="402"/>
      <c r="I6" s="403"/>
    </row>
    <row r="7" spans="1:9" ht="13" x14ac:dyDescent="0.3">
      <c r="A7" s="164" t="s">
        <v>322</v>
      </c>
      <c r="B7" s="162"/>
      <c r="C7" s="162"/>
      <c r="D7" s="162"/>
      <c r="E7" s="162"/>
      <c r="F7" s="162"/>
      <c r="G7" s="162"/>
      <c r="H7" s="162"/>
      <c r="I7" s="163"/>
    </row>
    <row r="8" spans="1:9" ht="13" x14ac:dyDescent="0.3">
      <c r="A8" s="161" t="s">
        <v>4</v>
      </c>
      <c r="B8" s="157"/>
      <c r="C8" s="157"/>
      <c r="D8" s="157"/>
      <c r="E8" s="157"/>
      <c r="F8" s="157"/>
      <c r="G8" s="157"/>
      <c r="H8" s="157"/>
      <c r="I8" s="158"/>
    </row>
    <row r="9" spans="1:9" ht="13.5" thickBot="1" x14ac:dyDescent="0.35">
      <c r="A9" s="165" t="s">
        <v>5</v>
      </c>
      <c r="B9" s="159"/>
      <c r="C9" s="159"/>
      <c r="D9" s="159"/>
      <c r="E9" s="159"/>
      <c r="F9" s="159"/>
      <c r="G9" s="159"/>
      <c r="H9" s="159"/>
      <c r="I9" s="160"/>
    </row>
    <row r="10" spans="1:9" x14ac:dyDescent="0.25">
      <c r="A10" s="421"/>
      <c r="B10" s="422"/>
      <c r="C10" s="422"/>
      <c r="D10" s="422"/>
      <c r="E10" s="422"/>
      <c r="F10" s="422"/>
      <c r="G10" s="422"/>
      <c r="H10" s="422"/>
      <c r="I10" s="422"/>
    </row>
    <row r="11" spans="1:9" x14ac:dyDescent="0.25">
      <c r="A11" s="4" t="s">
        <v>6</v>
      </c>
      <c r="B11" s="5"/>
      <c r="C11" s="5"/>
      <c r="D11" s="5"/>
      <c r="E11" s="5"/>
      <c r="F11" s="5"/>
      <c r="G11" s="5"/>
    </row>
    <row r="12" spans="1:9" x14ac:dyDescent="0.25">
      <c r="A12" s="6" t="s">
        <v>7</v>
      </c>
    </row>
    <row r="15" spans="1:9" ht="18" x14ac:dyDescent="0.4">
      <c r="A15" s="167" t="s">
        <v>216</v>
      </c>
      <c r="B15" s="155"/>
      <c r="C15" s="423" t="s">
        <v>595</v>
      </c>
      <c r="D15" s="424"/>
      <c r="E15" s="424"/>
    </row>
    <row r="16" spans="1:9" ht="18" x14ac:dyDescent="0.4">
      <c r="A16" s="168"/>
      <c r="B16" s="156"/>
    </row>
    <row r="17" spans="1:11" ht="18" x14ac:dyDescent="0.4">
      <c r="A17" s="167" t="s">
        <v>29</v>
      </c>
      <c r="B17" s="155"/>
      <c r="C17" s="423" t="s">
        <v>596</v>
      </c>
      <c r="D17" s="425"/>
      <c r="E17" s="425"/>
    </row>
    <row r="18" spans="1:11" ht="18" x14ac:dyDescent="0.4">
      <c r="A18" s="168"/>
      <c r="B18" s="156"/>
      <c r="C18" s="426"/>
      <c r="D18" s="427"/>
      <c r="E18" s="427"/>
    </row>
    <row r="19" spans="1:11" ht="18" x14ac:dyDescent="0.4">
      <c r="A19" s="167" t="s">
        <v>217</v>
      </c>
      <c r="B19" s="155"/>
      <c r="C19" s="404" t="s">
        <v>588</v>
      </c>
      <c r="D19" s="405"/>
      <c r="E19" s="406"/>
      <c r="H19" s="44"/>
    </row>
    <row r="20" spans="1:11" x14ac:dyDescent="0.25">
      <c r="A20" s="169"/>
    </row>
    <row r="21" spans="1:11" ht="18" x14ac:dyDescent="0.4">
      <c r="A21" s="167" t="s">
        <v>161</v>
      </c>
      <c r="B21" s="155"/>
      <c r="C21" s="407">
        <v>45474</v>
      </c>
      <c r="D21" s="408"/>
      <c r="E21" s="409"/>
    </row>
    <row r="22" spans="1:11" x14ac:dyDescent="0.25">
      <c r="A22" s="169"/>
    </row>
    <row r="23" spans="1:11" ht="18" x14ac:dyDescent="0.4">
      <c r="A23" s="167" t="s">
        <v>162</v>
      </c>
      <c r="B23" s="155"/>
      <c r="C23" s="407">
        <v>45838</v>
      </c>
      <c r="D23" s="408"/>
      <c r="E23" s="409"/>
    </row>
    <row r="25" spans="1:11" ht="18" x14ac:dyDescent="0.4">
      <c r="A25" s="167" t="s">
        <v>421</v>
      </c>
      <c r="B25" s="155"/>
      <c r="C25" s="407">
        <v>45961</v>
      </c>
      <c r="D25" s="408"/>
      <c r="E25" s="409"/>
    </row>
    <row r="26" spans="1:11" ht="13.5" customHeight="1" x14ac:dyDescent="0.4">
      <c r="A26" s="293"/>
      <c r="B26" s="294"/>
      <c r="C26" s="186"/>
      <c r="D26" s="186"/>
      <c r="E26" s="186"/>
    </row>
    <row r="27" spans="1:11" ht="18" x14ac:dyDescent="0.4">
      <c r="A27" s="167" t="s">
        <v>422</v>
      </c>
      <c r="B27" s="155"/>
      <c r="C27" s="407">
        <v>45838</v>
      </c>
      <c r="D27" s="408"/>
      <c r="E27" s="409"/>
    </row>
    <row r="28" spans="1:11" ht="17.5" x14ac:dyDescent="0.35">
      <c r="A28" s="295"/>
      <c r="B28" s="295"/>
    </row>
    <row r="29" spans="1:11" ht="58.5" customHeight="1" x14ac:dyDescent="0.25">
      <c r="A29" s="410" t="s">
        <v>423</v>
      </c>
      <c r="B29" s="411"/>
      <c r="C29" s="412" t="s">
        <v>500</v>
      </c>
      <c r="D29" s="413"/>
      <c r="E29" s="414"/>
      <c r="F29" s="415" t="s">
        <v>424</v>
      </c>
      <c r="G29" s="416"/>
      <c r="H29" s="417"/>
      <c r="I29" s="418"/>
      <c r="J29" s="419"/>
      <c r="K29" s="420"/>
    </row>
    <row r="31" spans="1:11" ht="13" thickBot="1" x14ac:dyDescent="0.3"/>
    <row r="32" spans="1:11" x14ac:dyDescent="0.25">
      <c r="A32" s="151"/>
      <c r="B32" s="53"/>
      <c r="C32" s="53"/>
      <c r="D32" s="53"/>
      <c r="E32" s="53"/>
      <c r="F32" s="53"/>
      <c r="G32" s="53"/>
      <c r="H32" s="57"/>
    </row>
    <row r="33" spans="1:8" ht="15.5" x14ac:dyDescent="0.35">
      <c r="A33" s="166" t="s">
        <v>8</v>
      </c>
      <c r="B33" s="429" t="s">
        <v>9</v>
      </c>
      <c r="C33" s="430"/>
      <c r="D33" s="431" t="s">
        <v>672</v>
      </c>
      <c r="E33" s="432"/>
      <c r="F33" s="432"/>
      <c r="G33" s="433"/>
      <c r="H33" s="58"/>
    </row>
    <row r="34" spans="1:8" ht="13" x14ac:dyDescent="0.3">
      <c r="A34" s="152"/>
      <c r="B34" s="429" t="s">
        <v>10</v>
      </c>
      <c r="C34" s="430"/>
      <c r="D34" s="431" t="s">
        <v>558</v>
      </c>
      <c r="E34" s="432"/>
      <c r="F34" s="432"/>
      <c r="G34" s="433"/>
      <c r="H34" s="58"/>
    </row>
    <row r="35" spans="1:8" ht="13" x14ac:dyDescent="0.3">
      <c r="A35" s="152"/>
      <c r="B35" s="54"/>
      <c r="C35" s="55" t="s">
        <v>11</v>
      </c>
      <c r="D35" s="88" t="s">
        <v>561</v>
      </c>
      <c r="E35" s="55" t="s">
        <v>12</v>
      </c>
      <c r="F35" s="88">
        <v>2000</v>
      </c>
      <c r="G35" s="54"/>
      <c r="H35" s="59"/>
    </row>
    <row r="36" spans="1:8" ht="13" x14ac:dyDescent="0.3">
      <c r="A36" s="152"/>
      <c r="B36" s="54"/>
      <c r="C36" s="54"/>
      <c r="D36" s="54"/>
      <c r="E36" s="62"/>
      <c r="F36" s="54"/>
      <c r="G36" s="54"/>
      <c r="H36" s="60"/>
    </row>
    <row r="37" spans="1:8" ht="15.5" x14ac:dyDescent="0.35">
      <c r="A37" s="166" t="s">
        <v>13</v>
      </c>
      <c r="B37" s="429" t="s">
        <v>9</v>
      </c>
      <c r="C37" s="430"/>
      <c r="D37" s="428" t="s">
        <v>559</v>
      </c>
      <c r="E37" s="428"/>
      <c r="F37" s="428"/>
      <c r="G37" s="428"/>
      <c r="H37" s="59"/>
    </row>
    <row r="38" spans="1:8" ht="13" x14ac:dyDescent="0.3">
      <c r="A38" s="152"/>
      <c r="B38" s="429" t="s">
        <v>10</v>
      </c>
      <c r="C38" s="430"/>
      <c r="D38" s="428" t="s">
        <v>560</v>
      </c>
      <c r="E38" s="428"/>
      <c r="F38" s="428"/>
      <c r="G38" s="428"/>
      <c r="H38" s="59"/>
    </row>
    <row r="39" spans="1:8" x14ac:dyDescent="0.25">
      <c r="A39" s="153"/>
      <c r="B39" s="54"/>
      <c r="C39" s="55" t="s">
        <v>11</v>
      </c>
      <c r="D39" s="88" t="s">
        <v>561</v>
      </c>
      <c r="E39" s="55" t="s">
        <v>12</v>
      </c>
      <c r="F39" s="88">
        <v>1225</v>
      </c>
      <c r="G39" s="54"/>
      <c r="H39" s="59"/>
    </row>
    <row r="40" spans="1:8" ht="13" thickBot="1" x14ac:dyDescent="0.3">
      <c r="A40" s="154"/>
      <c r="B40" s="56"/>
      <c r="C40" s="56"/>
      <c r="D40" s="56"/>
      <c r="E40" s="56"/>
      <c r="F40" s="56"/>
      <c r="G40" s="56"/>
      <c r="H40" s="61"/>
    </row>
    <row r="41" spans="1:8" x14ac:dyDescent="0.25">
      <c r="A41" s="151"/>
      <c r="B41" s="53"/>
      <c r="C41" s="53"/>
      <c r="D41" s="53"/>
      <c r="E41" s="53"/>
      <c r="F41" s="53"/>
      <c r="G41" s="54"/>
      <c r="H41" s="57"/>
    </row>
    <row r="42" spans="1:8" x14ac:dyDescent="0.25">
      <c r="A42" s="153" t="s">
        <v>14</v>
      </c>
      <c r="B42" s="431" t="s">
        <v>666</v>
      </c>
      <c r="C42" s="432"/>
      <c r="D42" s="435"/>
      <c r="E42" s="435"/>
      <c r="F42" s="436"/>
      <c r="G42" s="54"/>
      <c r="H42" s="60"/>
    </row>
    <row r="43" spans="1:8" x14ac:dyDescent="0.25">
      <c r="A43" s="153" t="s">
        <v>15</v>
      </c>
      <c r="B43" s="437" t="s">
        <v>667</v>
      </c>
      <c r="C43" s="432"/>
      <c r="D43" s="432"/>
      <c r="E43" s="432"/>
      <c r="F43" s="433"/>
      <c r="G43" s="54"/>
      <c r="H43" s="60"/>
    </row>
    <row r="44" spans="1:8" x14ac:dyDescent="0.25">
      <c r="A44" s="153" t="s">
        <v>16</v>
      </c>
      <c r="B44" s="434" t="s">
        <v>562</v>
      </c>
      <c r="C44" s="432"/>
      <c r="D44" s="432"/>
      <c r="E44" s="432"/>
      <c r="F44" s="433"/>
      <c r="G44" s="54"/>
      <c r="H44" s="60"/>
    </row>
    <row r="45" spans="1:8" ht="13" thickBot="1" x14ac:dyDescent="0.3">
      <c r="A45" s="154"/>
      <c r="B45" s="56"/>
      <c r="C45" s="56"/>
      <c r="D45" s="56"/>
      <c r="E45" s="56"/>
      <c r="F45" s="56"/>
      <c r="G45" s="56"/>
      <c r="H45" s="61"/>
    </row>
  </sheetData>
  <mergeCells count="25">
    <mergeCell ref="B44:F44"/>
    <mergeCell ref="B38:C38"/>
    <mergeCell ref="D38:G38"/>
    <mergeCell ref="B42:F42"/>
    <mergeCell ref="B43:F43"/>
    <mergeCell ref="D37:G37"/>
    <mergeCell ref="B37:C37"/>
    <mergeCell ref="B33:C33"/>
    <mergeCell ref="D33:G33"/>
    <mergeCell ref="B34:C34"/>
    <mergeCell ref="D34:G34"/>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s>
  <phoneticPr fontId="12" type="noConversion"/>
  <dataValidations count="1">
    <dataValidation type="list" allowBlank="1" showInputMessage="1" showErrorMessage="1" sqref="C29:E29" xr:uid="{00000000-0002-0000-0100-000000000000}">
      <formula1>"Yes,No"</formula1>
    </dataValidation>
  </dataValidations>
  <hyperlinks>
    <hyperlink ref="B44" r:id="rId1" xr:uid="{00000000-0004-0000-0100-000000000000}"/>
  </hyperlinks>
  <pageMargins left="0.75" right="0.75" top="1" bottom="1" header="0.5" footer="0.5"/>
  <pageSetup paperSize="9" scale="80" orientation="landscape"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6"/>
    <pageSetUpPr fitToPage="1"/>
  </sheetPr>
  <dimension ref="A1:R62"/>
  <sheetViews>
    <sheetView zoomScaleNormal="100" workbookViewId="0"/>
  </sheetViews>
  <sheetFormatPr defaultColWidth="9.1796875" defaultRowHeight="22.5" x14ac:dyDescent="0.45"/>
  <cols>
    <col min="1" max="1" width="6.1796875" style="7" customWidth="1"/>
    <col min="2" max="2" width="5.81640625" style="7" customWidth="1"/>
    <col min="3" max="4" width="16.81640625" style="7" customWidth="1"/>
    <col min="5" max="5" width="15" style="7" customWidth="1"/>
    <col min="6" max="6" width="5.81640625" style="7" customWidth="1"/>
    <col min="7" max="8" width="16.81640625" style="7" customWidth="1"/>
    <col min="9" max="9" width="13.1796875" style="7" customWidth="1"/>
    <col min="10" max="10" width="6" style="7" customWidth="1"/>
    <col min="11" max="11" width="3.81640625" style="7" customWidth="1"/>
    <col min="12" max="17" width="10.81640625" style="7" customWidth="1"/>
    <col min="18" max="18" width="4" style="7" customWidth="1"/>
    <col min="19" max="16384" width="9.1796875" style="7"/>
  </cols>
  <sheetData>
    <row r="1" spans="1:18" ht="23.25" customHeight="1" thickBot="1" x14ac:dyDescent="0.5">
      <c r="A1" s="7" t="s">
        <v>17</v>
      </c>
    </row>
    <row r="2" spans="1:18" ht="15" customHeight="1" x14ac:dyDescent="0.45">
      <c r="B2" s="71"/>
      <c r="C2" s="63"/>
      <c r="D2" s="63"/>
      <c r="E2" s="63"/>
      <c r="F2" s="63"/>
      <c r="G2" s="63"/>
      <c r="H2" s="63"/>
      <c r="I2" s="63"/>
      <c r="J2" s="64"/>
    </row>
    <row r="3" spans="1:18" ht="21" customHeight="1" x14ac:dyDescent="0.45">
      <c r="B3" s="72"/>
      <c r="C3" s="65"/>
      <c r="D3" s="66"/>
      <c r="E3" s="65"/>
      <c r="F3" s="66" t="s">
        <v>18</v>
      </c>
      <c r="G3" s="65"/>
      <c r="H3" s="66"/>
      <c r="I3" s="65"/>
      <c r="J3" s="67"/>
      <c r="K3" s="8"/>
      <c r="L3" s="8"/>
      <c r="M3" s="8"/>
      <c r="N3" s="8"/>
      <c r="O3" s="8"/>
      <c r="P3" s="8"/>
      <c r="Q3" s="8"/>
      <c r="R3" s="9"/>
    </row>
    <row r="4" spans="1:18" ht="15" customHeight="1" thickBot="1" x14ac:dyDescent="0.55000000000000004">
      <c r="B4" s="72"/>
      <c r="C4" s="68"/>
      <c r="D4" s="69"/>
      <c r="E4" s="68"/>
      <c r="F4" s="68"/>
      <c r="G4" s="68"/>
      <c r="H4" s="70"/>
      <c r="I4" s="68"/>
      <c r="J4" s="67"/>
      <c r="K4" s="10"/>
      <c r="L4" s="10"/>
      <c r="M4" s="10"/>
      <c r="N4" s="10"/>
      <c r="O4" s="10"/>
      <c r="P4" s="10"/>
      <c r="Q4" s="10"/>
    </row>
    <row r="5" spans="1:18" s="10" customFormat="1" ht="20.149999999999999" customHeight="1" x14ac:dyDescent="0.25">
      <c r="B5" s="73"/>
      <c r="C5" s="74"/>
      <c r="D5" s="74"/>
      <c r="E5" s="74"/>
      <c r="F5" s="74"/>
      <c r="G5" s="74"/>
      <c r="H5" s="74"/>
      <c r="I5" s="74"/>
      <c r="J5" s="75"/>
      <c r="K5" s="11"/>
      <c r="R5" s="8"/>
    </row>
    <row r="6" spans="1:18" s="10" customFormat="1" ht="15" customHeight="1" x14ac:dyDescent="0.25">
      <c r="B6" s="76"/>
      <c r="C6" s="77"/>
      <c r="D6" s="77"/>
      <c r="E6" s="77"/>
      <c r="F6" s="77"/>
      <c r="G6" s="77"/>
      <c r="H6" s="77"/>
      <c r="I6" s="77"/>
      <c r="J6" s="78"/>
      <c r="K6" s="11"/>
      <c r="R6" s="8"/>
    </row>
    <row r="7" spans="1:18" s="10" customFormat="1" ht="15" customHeight="1" x14ac:dyDescent="0.25">
      <c r="B7" s="76"/>
      <c r="C7" s="77"/>
      <c r="D7" s="77"/>
      <c r="E7" s="77"/>
      <c r="F7" s="77"/>
      <c r="G7" s="77"/>
      <c r="H7" s="77"/>
      <c r="I7" s="77"/>
      <c r="J7" s="78"/>
      <c r="K7" s="11"/>
      <c r="R7" s="8"/>
    </row>
    <row r="8" spans="1:18" s="10" customFormat="1" ht="15" customHeight="1" x14ac:dyDescent="0.25">
      <c r="B8" s="76"/>
      <c r="C8" s="77"/>
      <c r="D8" s="77"/>
      <c r="E8" s="77"/>
      <c r="F8" s="77"/>
      <c r="G8" s="77"/>
      <c r="H8" s="77"/>
      <c r="I8" s="77"/>
      <c r="J8" s="78"/>
      <c r="K8" s="11"/>
      <c r="R8" s="8"/>
    </row>
    <row r="9" spans="1:18" s="10" customFormat="1" ht="15" customHeight="1" x14ac:dyDescent="0.25">
      <c r="B9" s="76"/>
      <c r="C9" s="77"/>
      <c r="D9" s="77"/>
      <c r="E9" s="77"/>
      <c r="F9" s="77"/>
      <c r="G9" s="77"/>
      <c r="H9" s="77"/>
      <c r="I9" s="77"/>
      <c r="J9" s="78"/>
      <c r="K9" s="11"/>
      <c r="R9" s="8"/>
    </row>
    <row r="10" spans="1:18" s="10" customFormat="1" ht="15" customHeight="1" x14ac:dyDescent="0.25">
      <c r="B10" s="76"/>
      <c r="C10" s="77"/>
      <c r="D10" s="77"/>
      <c r="E10" s="77"/>
      <c r="F10" s="77"/>
      <c r="G10" s="77"/>
      <c r="H10" s="77"/>
      <c r="I10" s="77"/>
      <c r="J10" s="78"/>
      <c r="K10" s="11"/>
      <c r="R10" s="8"/>
    </row>
    <row r="11" spans="1:18" s="10" customFormat="1" ht="15" customHeight="1" x14ac:dyDescent="0.25">
      <c r="B11" s="76"/>
      <c r="C11" s="77"/>
      <c r="D11" s="77"/>
      <c r="E11" s="77"/>
      <c r="F11" s="77"/>
      <c r="G11" s="77"/>
      <c r="H11" s="77"/>
      <c r="I11" s="77"/>
      <c r="J11" s="78"/>
      <c r="K11" s="11"/>
      <c r="R11" s="8"/>
    </row>
    <row r="12" spans="1:18" s="10" customFormat="1" ht="15" customHeight="1" x14ac:dyDescent="0.25">
      <c r="B12" s="76"/>
      <c r="C12" s="77"/>
      <c r="D12" s="77"/>
      <c r="E12" s="77"/>
      <c r="F12" s="77"/>
      <c r="G12" s="77"/>
      <c r="H12" s="77"/>
      <c r="I12" s="77"/>
      <c r="J12" s="78"/>
      <c r="K12" s="11"/>
      <c r="R12" s="8"/>
    </row>
    <row r="13" spans="1:18" s="10" customFormat="1" ht="15" customHeight="1" x14ac:dyDescent="0.25">
      <c r="B13" s="76"/>
      <c r="C13" s="77"/>
      <c r="D13" s="77"/>
      <c r="E13" s="77"/>
      <c r="F13" s="77"/>
      <c r="G13" s="77"/>
      <c r="H13" s="77"/>
      <c r="I13" s="77"/>
      <c r="J13" s="78"/>
      <c r="K13" s="11"/>
      <c r="R13" s="8"/>
    </row>
    <row r="14" spans="1:18" s="10" customFormat="1" ht="15" customHeight="1" x14ac:dyDescent="0.25">
      <c r="B14" s="76"/>
      <c r="C14" s="77"/>
      <c r="D14" s="77"/>
      <c r="E14" s="77"/>
      <c r="F14" s="77"/>
      <c r="G14" s="77"/>
      <c r="H14" s="77"/>
      <c r="I14" s="77"/>
      <c r="J14" s="78"/>
      <c r="K14" s="11"/>
      <c r="R14" s="8"/>
    </row>
    <row r="15" spans="1:18" s="10" customFormat="1" ht="15" customHeight="1" x14ac:dyDescent="0.25">
      <c r="B15" s="76"/>
      <c r="C15" s="77"/>
      <c r="D15" s="77"/>
      <c r="E15" s="77"/>
      <c r="F15" s="77"/>
      <c r="G15" s="77"/>
      <c r="H15" s="77"/>
      <c r="I15" s="77"/>
      <c r="J15" s="78"/>
      <c r="K15" s="11"/>
      <c r="R15" s="8"/>
    </row>
    <row r="16" spans="1:18" s="10" customFormat="1" ht="15" customHeight="1" x14ac:dyDescent="0.25">
      <c r="B16" s="76"/>
      <c r="C16" s="77"/>
      <c r="D16" s="77"/>
      <c r="E16" s="77"/>
      <c r="F16" s="77"/>
      <c r="G16" s="77"/>
      <c r="H16" s="77"/>
      <c r="I16" s="77"/>
      <c r="J16" s="78"/>
      <c r="K16" s="11"/>
      <c r="R16" s="8"/>
    </row>
    <row r="17" spans="2:18" s="10" customFormat="1" ht="15" customHeight="1" x14ac:dyDescent="0.25">
      <c r="B17" s="76"/>
      <c r="C17" s="77"/>
      <c r="D17" s="77"/>
      <c r="E17" s="77"/>
      <c r="F17" s="77"/>
      <c r="G17" s="77"/>
      <c r="H17" s="77"/>
      <c r="I17" s="77"/>
      <c r="J17" s="78"/>
      <c r="K17" s="11"/>
      <c r="R17" s="8"/>
    </row>
    <row r="18" spans="2:18" s="10" customFormat="1" ht="15" customHeight="1" x14ac:dyDescent="0.25">
      <c r="B18" s="76"/>
      <c r="C18" s="438"/>
      <c r="D18" s="438"/>
      <c r="E18" s="438"/>
      <c r="F18" s="77"/>
      <c r="G18" s="77"/>
      <c r="H18" s="77"/>
      <c r="I18" s="77"/>
      <c r="J18" s="78"/>
      <c r="K18" s="11"/>
      <c r="R18" s="8"/>
    </row>
    <row r="19" spans="2:18" s="10" customFormat="1" ht="15" customHeight="1" x14ac:dyDescent="0.25">
      <c r="B19" s="76"/>
      <c r="C19" s="77"/>
      <c r="D19" s="77"/>
      <c r="E19" s="77"/>
      <c r="F19" s="77"/>
      <c r="G19" s="77"/>
      <c r="H19" s="77"/>
      <c r="I19" s="77"/>
      <c r="J19" s="78"/>
      <c r="K19" s="11"/>
      <c r="L19" s="43"/>
      <c r="R19" s="8"/>
    </row>
    <row r="20" spans="2:18" s="10" customFormat="1" ht="15" customHeight="1" x14ac:dyDescent="0.25">
      <c r="B20" s="76"/>
      <c r="C20" s="77"/>
      <c r="D20" s="77"/>
      <c r="E20" s="77"/>
      <c r="F20" s="77"/>
      <c r="G20" s="77"/>
      <c r="H20" s="77"/>
      <c r="I20" s="77"/>
      <c r="J20" s="78"/>
      <c r="K20" s="11"/>
      <c r="R20" s="8"/>
    </row>
    <row r="21" spans="2:18" s="10" customFormat="1" ht="15" customHeight="1" x14ac:dyDescent="0.25">
      <c r="B21" s="76"/>
      <c r="C21" s="77"/>
      <c r="D21" s="77"/>
      <c r="E21" s="77"/>
      <c r="F21" s="77"/>
      <c r="G21" s="77"/>
      <c r="H21" s="77"/>
      <c r="I21" s="77"/>
      <c r="J21" s="78"/>
      <c r="K21" s="11"/>
      <c r="R21" s="8"/>
    </row>
    <row r="22" spans="2:18" s="10" customFormat="1" ht="15" customHeight="1" x14ac:dyDescent="0.25">
      <c r="B22" s="76"/>
      <c r="C22" s="77"/>
      <c r="D22" s="77"/>
      <c r="E22" s="77"/>
      <c r="F22" s="77"/>
      <c r="G22" s="77"/>
      <c r="H22" s="77"/>
      <c r="I22" s="77"/>
      <c r="J22" s="78"/>
      <c r="K22" s="11"/>
      <c r="R22" s="8"/>
    </row>
    <row r="23" spans="2:18" s="10" customFormat="1" ht="15" customHeight="1" x14ac:dyDescent="0.25">
      <c r="B23" s="76"/>
      <c r="C23" s="77"/>
      <c r="D23" s="77"/>
      <c r="E23" s="77"/>
      <c r="F23" s="77"/>
      <c r="G23" s="77"/>
      <c r="H23" s="77"/>
      <c r="I23" s="77"/>
      <c r="J23" s="78"/>
      <c r="K23" s="11"/>
      <c r="R23" s="8"/>
    </row>
    <row r="24" spans="2:18" s="10" customFormat="1" ht="15" customHeight="1" x14ac:dyDescent="0.25">
      <c r="B24" s="76"/>
      <c r="C24" s="77"/>
      <c r="D24" s="77"/>
      <c r="E24" s="77"/>
      <c r="F24" s="77"/>
      <c r="G24" s="77"/>
      <c r="H24" s="77"/>
      <c r="I24" s="77"/>
      <c r="J24" s="78"/>
      <c r="K24" s="11"/>
      <c r="R24" s="8"/>
    </row>
    <row r="25" spans="2:18" s="10" customFormat="1" ht="15.75" customHeight="1" x14ac:dyDescent="0.25">
      <c r="B25" s="76"/>
      <c r="C25" s="77"/>
      <c r="D25" s="77"/>
      <c r="E25" s="77"/>
      <c r="F25" s="77"/>
      <c r="G25" s="77"/>
      <c r="H25" s="77"/>
      <c r="I25" s="77"/>
      <c r="J25" s="78"/>
      <c r="K25" s="11"/>
      <c r="R25" s="8"/>
    </row>
    <row r="26" spans="2:18" s="10" customFormat="1" ht="15.75" customHeight="1" x14ac:dyDescent="0.25">
      <c r="B26" s="76"/>
      <c r="C26" s="77"/>
      <c r="D26" s="77"/>
      <c r="E26" s="77"/>
      <c r="F26" s="77"/>
      <c r="G26" s="77"/>
      <c r="H26" s="77"/>
      <c r="I26" s="77"/>
      <c r="J26" s="78"/>
      <c r="K26" s="11"/>
      <c r="R26" s="8"/>
    </row>
    <row r="27" spans="2:18" s="10" customFormat="1" ht="15" customHeight="1" x14ac:dyDescent="0.25">
      <c r="B27" s="76"/>
      <c r="C27" s="77"/>
      <c r="D27" s="77"/>
      <c r="E27" s="77"/>
      <c r="F27" s="77"/>
      <c r="G27" s="77"/>
      <c r="H27" s="77"/>
      <c r="I27" s="77"/>
      <c r="J27" s="78"/>
      <c r="K27" s="11"/>
      <c r="R27" s="8"/>
    </row>
    <row r="28" spans="2:18" s="10" customFormat="1" ht="15" customHeight="1" x14ac:dyDescent="0.25">
      <c r="B28" s="76"/>
      <c r="C28" s="77"/>
      <c r="D28" s="77"/>
      <c r="E28" s="77"/>
      <c r="F28" s="77"/>
      <c r="G28" s="77"/>
      <c r="H28" s="77"/>
      <c r="I28" s="77"/>
      <c r="J28" s="78"/>
      <c r="K28" s="11"/>
      <c r="R28" s="8"/>
    </row>
    <row r="29" spans="2:18" s="10" customFormat="1" ht="15" customHeight="1" x14ac:dyDescent="0.25">
      <c r="B29" s="76"/>
      <c r="C29" s="77"/>
      <c r="D29" s="77"/>
      <c r="E29" s="77"/>
      <c r="F29" s="77"/>
      <c r="G29" s="77"/>
      <c r="H29" s="77"/>
      <c r="I29" s="77"/>
      <c r="J29" s="78"/>
      <c r="K29" s="11"/>
      <c r="R29" s="8"/>
    </row>
    <row r="30" spans="2:18" s="10" customFormat="1" ht="15" customHeight="1" x14ac:dyDescent="0.25">
      <c r="B30" s="76"/>
      <c r="C30" s="77"/>
      <c r="D30" s="79"/>
      <c r="E30" s="77"/>
      <c r="F30" s="77"/>
      <c r="G30" s="77"/>
      <c r="H30" s="77"/>
      <c r="I30" s="77"/>
      <c r="J30" s="78"/>
      <c r="K30" s="11"/>
      <c r="R30" s="8"/>
    </row>
    <row r="31" spans="2:18" s="10" customFormat="1" ht="15" customHeight="1" x14ac:dyDescent="0.25">
      <c r="B31" s="76"/>
      <c r="C31" s="79"/>
      <c r="D31" s="79"/>
      <c r="E31" s="77"/>
      <c r="F31" s="77"/>
      <c r="G31" s="77"/>
      <c r="H31" s="77"/>
      <c r="I31" s="77"/>
      <c r="J31" s="78"/>
      <c r="K31" s="11"/>
      <c r="R31" s="8"/>
    </row>
    <row r="32" spans="2:18" s="10" customFormat="1" ht="15" customHeight="1" x14ac:dyDescent="0.25">
      <c r="B32" s="76"/>
      <c r="C32" s="79"/>
      <c r="D32" s="79"/>
      <c r="E32" s="77"/>
      <c r="F32" s="77"/>
      <c r="G32" s="77"/>
      <c r="H32" s="77"/>
      <c r="I32" s="77"/>
      <c r="J32" s="78"/>
      <c r="K32" s="11"/>
      <c r="R32" s="8"/>
    </row>
    <row r="33" spans="2:18" s="10" customFormat="1" ht="15" customHeight="1" x14ac:dyDescent="0.25">
      <c r="B33" s="76"/>
      <c r="C33" s="79"/>
      <c r="D33" s="79"/>
      <c r="E33" s="77"/>
      <c r="F33" s="77"/>
      <c r="G33" s="77"/>
      <c r="H33" s="77"/>
      <c r="I33" s="77"/>
      <c r="J33" s="78"/>
      <c r="K33" s="11"/>
      <c r="R33" s="8"/>
    </row>
    <row r="34" spans="2:18" s="10" customFormat="1" ht="15" customHeight="1" x14ac:dyDescent="0.25">
      <c r="B34" s="76"/>
      <c r="C34" s="77"/>
      <c r="D34" s="77"/>
      <c r="E34" s="77"/>
      <c r="F34" s="77"/>
      <c r="G34" s="77"/>
      <c r="H34" s="77"/>
      <c r="I34" s="77"/>
      <c r="J34" s="78"/>
      <c r="K34" s="11"/>
      <c r="R34" s="8"/>
    </row>
    <row r="35" spans="2:18" s="10" customFormat="1" ht="15" customHeight="1" x14ac:dyDescent="0.25">
      <c r="B35" s="76"/>
      <c r="C35" s="77"/>
      <c r="D35" s="77"/>
      <c r="E35" s="77"/>
      <c r="F35" s="77"/>
      <c r="G35" s="77"/>
      <c r="H35" s="77"/>
      <c r="I35" s="77"/>
      <c r="J35" s="78"/>
      <c r="K35" s="12"/>
      <c r="L35" s="8"/>
      <c r="M35" s="8"/>
      <c r="N35" s="8"/>
      <c r="O35" s="8"/>
      <c r="P35" s="8"/>
      <c r="Q35" s="8"/>
      <c r="R35" s="8"/>
    </row>
    <row r="36" spans="2:18" s="10" customFormat="1" ht="15" customHeight="1" x14ac:dyDescent="0.25">
      <c r="B36" s="76"/>
      <c r="C36" s="77"/>
      <c r="D36" s="77"/>
      <c r="E36" s="77"/>
      <c r="F36" s="77"/>
      <c r="G36" s="77"/>
      <c r="H36" s="77"/>
      <c r="I36" s="77"/>
      <c r="J36" s="78"/>
      <c r="K36" s="12"/>
      <c r="L36" s="8"/>
      <c r="M36" s="8"/>
      <c r="N36" s="8"/>
      <c r="O36" s="8"/>
      <c r="P36" s="8"/>
      <c r="Q36" s="8"/>
      <c r="R36" s="8"/>
    </row>
    <row r="37" spans="2:18" s="10" customFormat="1" ht="15" customHeight="1" x14ac:dyDescent="0.25">
      <c r="B37" s="76"/>
      <c r="C37" s="77"/>
      <c r="D37" s="77"/>
      <c r="E37" s="77"/>
      <c r="F37" s="77"/>
      <c r="G37" s="77"/>
      <c r="H37" s="77"/>
      <c r="I37" s="77"/>
      <c r="J37" s="78"/>
      <c r="K37" s="12"/>
      <c r="L37" s="8"/>
      <c r="M37" s="8"/>
      <c r="N37" s="8"/>
      <c r="O37" s="8"/>
      <c r="P37" s="8"/>
      <c r="Q37" s="8"/>
      <c r="R37" s="8"/>
    </row>
    <row r="38" spans="2:18" s="10" customFormat="1" ht="15" customHeight="1" x14ac:dyDescent="0.25">
      <c r="B38" s="76"/>
      <c r="C38" s="77"/>
      <c r="D38" s="77"/>
      <c r="E38" s="77"/>
      <c r="F38" s="77"/>
      <c r="G38" s="77"/>
      <c r="H38" s="77"/>
      <c r="I38" s="77"/>
      <c r="J38" s="78"/>
      <c r="K38" s="12"/>
      <c r="L38" s="8"/>
      <c r="M38" s="8"/>
      <c r="N38" s="8"/>
      <c r="O38" s="8"/>
      <c r="P38" s="8"/>
      <c r="Q38" s="8"/>
      <c r="R38" s="8"/>
    </row>
    <row r="39" spans="2:18" s="10" customFormat="1" ht="15" customHeight="1" x14ac:dyDescent="0.25">
      <c r="B39" s="76"/>
      <c r="C39" s="77"/>
      <c r="D39" s="77"/>
      <c r="E39" s="77"/>
      <c r="F39" s="77"/>
      <c r="G39" s="77"/>
      <c r="H39" s="77"/>
      <c r="I39" s="77"/>
      <c r="J39" s="78"/>
      <c r="K39" s="12"/>
      <c r="L39" s="8"/>
      <c r="M39" s="8"/>
      <c r="N39" s="8"/>
      <c r="O39" s="8"/>
      <c r="P39" s="8"/>
      <c r="Q39" s="8"/>
      <c r="R39" s="8"/>
    </row>
    <row r="40" spans="2:18" s="10" customFormat="1" ht="15" customHeight="1" x14ac:dyDescent="0.25">
      <c r="B40" s="76"/>
      <c r="C40" s="77"/>
      <c r="D40" s="77"/>
      <c r="E40" s="77"/>
      <c r="F40" s="77"/>
      <c r="G40" s="77"/>
      <c r="H40" s="77"/>
      <c r="I40" s="77"/>
      <c r="J40" s="78"/>
      <c r="K40" s="12"/>
      <c r="L40" s="8"/>
      <c r="M40" s="8"/>
      <c r="N40" s="8"/>
      <c r="O40" s="8"/>
      <c r="P40" s="8"/>
      <c r="Q40" s="8"/>
      <c r="R40" s="8"/>
    </row>
    <row r="41" spans="2:18" s="10" customFormat="1" ht="15" customHeight="1" x14ac:dyDescent="0.25">
      <c r="B41" s="76"/>
      <c r="C41" s="77"/>
      <c r="D41" s="77"/>
      <c r="E41" s="77"/>
      <c r="F41" s="77"/>
      <c r="G41" s="77"/>
      <c r="H41" s="77"/>
      <c r="I41" s="77"/>
      <c r="J41" s="78"/>
      <c r="K41" s="12"/>
      <c r="L41" s="8"/>
      <c r="M41" s="8"/>
      <c r="N41" s="8"/>
      <c r="O41" s="8"/>
      <c r="P41" s="8"/>
      <c r="Q41" s="8"/>
      <c r="R41" s="8"/>
    </row>
    <row r="42" spans="2:18" s="10" customFormat="1" ht="15" customHeight="1" x14ac:dyDescent="0.25">
      <c r="B42" s="76"/>
      <c r="C42" s="77"/>
      <c r="D42" s="77"/>
      <c r="E42" s="77"/>
      <c r="F42" s="77"/>
      <c r="G42" s="77"/>
      <c r="H42" s="77"/>
      <c r="I42" s="77"/>
      <c r="J42" s="78"/>
      <c r="K42" s="12"/>
      <c r="L42" s="8"/>
      <c r="M42" s="8"/>
      <c r="N42" s="8"/>
      <c r="O42" s="8"/>
      <c r="P42" s="8"/>
      <c r="Q42" s="8"/>
      <c r="R42" s="8"/>
    </row>
    <row r="43" spans="2:18" s="10" customFormat="1" ht="15" customHeight="1" x14ac:dyDescent="0.25">
      <c r="B43" s="76"/>
      <c r="C43" s="77"/>
      <c r="D43" s="77"/>
      <c r="E43" s="77"/>
      <c r="F43" s="80"/>
      <c r="G43" s="77"/>
      <c r="H43" s="77"/>
      <c r="I43" s="77"/>
      <c r="J43" s="78"/>
      <c r="K43" s="12"/>
      <c r="L43" s="8"/>
      <c r="M43" s="8"/>
      <c r="N43" s="8"/>
      <c r="O43" s="8"/>
      <c r="P43" s="8"/>
      <c r="Q43" s="8"/>
      <c r="R43" s="8"/>
    </row>
    <row r="44" spans="2:18" s="10" customFormat="1" ht="15" customHeight="1" x14ac:dyDescent="0.25">
      <c r="B44" s="76"/>
      <c r="C44" s="77"/>
      <c r="D44" s="77"/>
      <c r="E44" s="77"/>
      <c r="F44" s="80"/>
      <c r="G44" s="77"/>
      <c r="H44" s="193"/>
      <c r="I44" s="193"/>
      <c r="J44" s="78"/>
      <c r="K44" s="12"/>
      <c r="L44" s="8"/>
      <c r="M44" s="8"/>
      <c r="N44" s="8"/>
      <c r="O44" s="8"/>
      <c r="P44" s="8"/>
      <c r="Q44" s="8"/>
      <c r="R44" s="8"/>
    </row>
    <row r="45" spans="2:18" s="10" customFormat="1" ht="15" customHeight="1" x14ac:dyDescent="0.25">
      <c r="B45" s="76"/>
      <c r="C45" s="77"/>
      <c r="D45" s="77"/>
      <c r="E45" s="77"/>
      <c r="F45" s="80"/>
      <c r="G45" s="77"/>
      <c r="H45" s="77"/>
      <c r="I45" s="77"/>
      <c r="J45" s="78"/>
      <c r="K45" s="12"/>
      <c r="L45" s="8"/>
      <c r="M45" s="8"/>
      <c r="N45" s="8"/>
      <c r="O45" s="8"/>
      <c r="P45" s="8"/>
      <c r="Q45" s="8"/>
      <c r="R45" s="8"/>
    </row>
    <row r="46" spans="2:18" s="10" customFormat="1" ht="15" customHeight="1" x14ac:dyDescent="0.25">
      <c r="B46" s="76"/>
      <c r="C46" s="77"/>
      <c r="D46" s="77"/>
      <c r="E46" s="77"/>
      <c r="F46" s="80"/>
      <c r="G46" s="77"/>
      <c r="H46" s="77"/>
      <c r="I46" s="77"/>
      <c r="J46" s="78"/>
      <c r="K46" s="12"/>
      <c r="L46" s="8"/>
      <c r="M46" s="8"/>
      <c r="N46" s="8"/>
      <c r="O46" s="8"/>
      <c r="P46" s="8"/>
      <c r="Q46" s="8"/>
      <c r="R46" s="8"/>
    </row>
    <row r="47" spans="2:18" s="10" customFormat="1" ht="15" customHeight="1" x14ac:dyDescent="0.25">
      <c r="B47" s="76"/>
      <c r="C47" s="77"/>
      <c r="D47" s="77"/>
      <c r="E47" s="77"/>
      <c r="F47" s="80"/>
      <c r="G47" s="77"/>
      <c r="H47" s="77"/>
      <c r="I47" s="77"/>
      <c r="J47" s="78"/>
      <c r="K47" s="12"/>
      <c r="L47" s="8"/>
      <c r="M47" s="8"/>
      <c r="N47" s="8"/>
      <c r="O47" s="8"/>
      <c r="P47" s="8"/>
      <c r="Q47" s="8"/>
      <c r="R47" s="8"/>
    </row>
    <row r="48" spans="2:18" s="10" customFormat="1" ht="15" customHeight="1" x14ac:dyDescent="0.25">
      <c r="B48" s="76"/>
      <c r="C48" s="77"/>
      <c r="D48" s="77"/>
      <c r="E48" s="77"/>
      <c r="F48" s="80"/>
      <c r="G48" s="77"/>
      <c r="H48" s="77"/>
      <c r="I48" s="77"/>
      <c r="J48" s="78"/>
      <c r="K48" s="12"/>
      <c r="L48" s="8"/>
      <c r="M48" s="8"/>
      <c r="N48" s="8"/>
      <c r="O48" s="8"/>
      <c r="P48" s="8"/>
      <c r="Q48" s="8"/>
      <c r="R48" s="8"/>
    </row>
    <row r="49" spans="2:18" s="10" customFormat="1" ht="15" customHeight="1" x14ac:dyDescent="0.25">
      <c r="B49" s="76"/>
      <c r="C49" s="77"/>
      <c r="D49" s="77"/>
      <c r="E49" s="77"/>
      <c r="F49" s="80"/>
      <c r="G49" s="77"/>
      <c r="H49" s="77"/>
      <c r="I49" s="77"/>
      <c r="J49" s="78"/>
      <c r="K49" s="12"/>
      <c r="L49" s="8"/>
      <c r="M49" s="8"/>
      <c r="N49" s="8"/>
      <c r="O49" s="8"/>
      <c r="P49" s="8"/>
      <c r="Q49" s="8"/>
      <c r="R49" s="8"/>
    </row>
    <row r="50" spans="2:18" s="10" customFormat="1" ht="15" customHeight="1" x14ac:dyDescent="0.25">
      <c r="B50" s="76"/>
      <c r="C50" s="77"/>
      <c r="D50" s="77"/>
      <c r="E50" s="77"/>
      <c r="F50" s="80"/>
      <c r="G50" s="77"/>
      <c r="H50" s="77"/>
      <c r="I50" s="77"/>
      <c r="J50" s="78"/>
      <c r="K50" s="12"/>
      <c r="L50" s="8"/>
      <c r="M50" s="8"/>
      <c r="N50" s="8"/>
      <c r="O50" s="8"/>
      <c r="P50" s="8"/>
      <c r="Q50" s="8"/>
      <c r="R50" s="8"/>
    </row>
    <row r="51" spans="2:18" s="10" customFormat="1" ht="15" customHeight="1" x14ac:dyDescent="0.25">
      <c r="B51" s="76"/>
      <c r="C51" s="77"/>
      <c r="D51" s="77"/>
      <c r="E51" s="77"/>
      <c r="F51" s="80"/>
      <c r="G51" s="77"/>
      <c r="H51" s="77"/>
      <c r="I51" s="77"/>
      <c r="J51" s="78"/>
      <c r="K51" s="12"/>
      <c r="L51" s="8"/>
      <c r="M51" s="8"/>
      <c r="N51" s="8"/>
      <c r="O51" s="8"/>
      <c r="P51" s="8"/>
      <c r="Q51" s="8"/>
      <c r="R51" s="8"/>
    </row>
    <row r="52" spans="2:18" s="10" customFormat="1" ht="15" customHeight="1" x14ac:dyDescent="0.25">
      <c r="B52" s="76"/>
      <c r="C52" s="77"/>
      <c r="D52" s="77"/>
      <c r="E52" s="77"/>
      <c r="F52" s="80"/>
      <c r="G52" s="77"/>
      <c r="H52" s="77"/>
      <c r="I52" s="77"/>
      <c r="J52" s="78"/>
      <c r="K52" s="12"/>
      <c r="L52" s="8"/>
      <c r="M52" s="8"/>
      <c r="N52" s="8"/>
      <c r="O52" s="8"/>
      <c r="P52" s="8"/>
      <c r="Q52" s="8"/>
      <c r="R52" s="8"/>
    </row>
    <row r="53" spans="2:18" s="10" customFormat="1" ht="15" customHeight="1" x14ac:dyDescent="0.25">
      <c r="B53" s="76"/>
      <c r="C53" s="77"/>
      <c r="D53" s="77"/>
      <c r="E53" s="77"/>
      <c r="F53" s="80"/>
      <c r="G53" s="77"/>
      <c r="H53" s="77"/>
      <c r="I53" s="77"/>
      <c r="J53" s="78"/>
      <c r="K53" s="12"/>
      <c r="L53" s="8"/>
      <c r="M53" s="8"/>
      <c r="N53" s="8"/>
      <c r="O53" s="8"/>
      <c r="P53" s="8"/>
      <c r="Q53" s="8"/>
      <c r="R53" s="8"/>
    </row>
    <row r="54" spans="2:18" s="10" customFormat="1" ht="15" customHeight="1" x14ac:dyDescent="0.25">
      <c r="B54" s="76"/>
      <c r="C54" s="77"/>
      <c r="D54" s="77"/>
      <c r="E54" s="77"/>
      <c r="F54" s="80"/>
      <c r="G54" s="77"/>
      <c r="H54" s="77"/>
      <c r="I54" s="77"/>
      <c r="J54" s="78"/>
      <c r="K54" s="12"/>
      <c r="L54" s="8"/>
      <c r="M54" s="8"/>
      <c r="N54" s="8"/>
      <c r="O54" s="8"/>
      <c r="P54" s="8"/>
      <c r="Q54" s="8"/>
      <c r="R54" s="8"/>
    </row>
    <row r="55" spans="2:18" s="10" customFormat="1" ht="15" customHeight="1" x14ac:dyDescent="0.25">
      <c r="B55" s="76"/>
      <c r="C55" s="77"/>
      <c r="D55" s="77"/>
      <c r="E55" s="77"/>
      <c r="F55" s="80"/>
      <c r="G55" s="77"/>
      <c r="H55" s="77"/>
      <c r="I55" s="77"/>
      <c r="J55" s="78"/>
      <c r="K55" s="12"/>
      <c r="L55" s="8"/>
      <c r="M55" s="8"/>
      <c r="N55" s="8"/>
      <c r="O55" s="8"/>
      <c r="P55" s="8"/>
      <c r="Q55" s="8"/>
      <c r="R55" s="8"/>
    </row>
    <row r="56" spans="2:18" ht="23" thickBot="1" x14ac:dyDescent="0.5">
      <c r="B56" s="81"/>
      <c r="C56" s="82"/>
      <c r="D56" s="82"/>
      <c r="E56" s="83"/>
      <c r="F56" s="83"/>
      <c r="G56" s="83"/>
      <c r="H56" s="83"/>
      <c r="I56" s="83"/>
      <c r="J56" s="84"/>
    </row>
    <row r="57" spans="2:18" ht="36" customHeight="1" x14ac:dyDescent="0.45"/>
    <row r="62" spans="2:18" x14ac:dyDescent="0.45">
      <c r="G62" s="13"/>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CD116"/>
  <sheetViews>
    <sheetView zoomScaleNormal="100" workbookViewId="0"/>
  </sheetViews>
  <sheetFormatPr defaultColWidth="8.81640625" defaultRowHeight="14" x14ac:dyDescent="0.3"/>
  <cols>
    <col min="1" max="1" width="11.54296875" style="340" customWidth="1"/>
    <col min="2" max="2" width="51" style="340" customWidth="1"/>
    <col min="3" max="5" width="30.81640625" style="340" customWidth="1"/>
    <col min="6" max="8" width="23" style="340" customWidth="1"/>
    <col min="9" max="16384" width="8.81640625" style="340"/>
  </cols>
  <sheetData>
    <row r="1" spans="1:7" ht="20" x14ac:dyDescent="0.4">
      <c r="A1" s="338"/>
      <c r="B1" s="339" t="s">
        <v>346</v>
      </c>
    </row>
    <row r="2" spans="1:7" x14ac:dyDescent="0.3">
      <c r="A2" s="338"/>
      <c r="B2" s="187" t="str">
        <f>Tradingname</f>
        <v>APA OPERATIONS PTY LIMITED</v>
      </c>
      <c r="C2" s="188"/>
    </row>
    <row r="3" spans="1:7" x14ac:dyDescent="0.3">
      <c r="B3" s="189" t="s">
        <v>181</v>
      </c>
      <c r="C3" s="190" t="str">
        <f>TEXT(Yearstart,"dd/mm/yyyy")&amp;" to "&amp;TEXT(Yearending,"dd/mm/yyyy")</f>
        <v>01/07/2024 to 30/06/2025</v>
      </c>
    </row>
    <row r="4" spans="1:7" x14ac:dyDescent="0.3">
      <c r="B4" s="39" t="s">
        <v>425</v>
      </c>
      <c r="C4" s="39"/>
      <c r="F4" s="39"/>
      <c r="G4" s="39"/>
    </row>
    <row r="5" spans="1:7" ht="15.5" x14ac:dyDescent="0.35">
      <c r="B5" s="342"/>
      <c r="C5" s="39"/>
    </row>
    <row r="6" spans="1:7" ht="15.5" x14ac:dyDescent="0.35">
      <c r="B6" s="343"/>
    </row>
    <row r="8" spans="1:7" s="341" customFormat="1" ht="26" x14ac:dyDescent="0.25">
      <c r="B8" s="213" t="s">
        <v>426</v>
      </c>
      <c r="C8" s="213" t="s">
        <v>57</v>
      </c>
      <c r="D8" s="213" t="s">
        <v>58</v>
      </c>
      <c r="E8" s="213" t="s">
        <v>25</v>
      </c>
    </row>
    <row r="9" spans="1:7" x14ac:dyDescent="0.3">
      <c r="B9" s="126" t="s">
        <v>45</v>
      </c>
      <c r="C9" s="255">
        <f>'2. Revenues and expenses'!D16</f>
        <v>40164913.780000009</v>
      </c>
      <c r="D9" s="255">
        <f>'2. Revenues and expenses'!E16</f>
        <v>4187279.9</v>
      </c>
      <c r="E9" s="255">
        <f>'2. Revenues and expenses'!F16</f>
        <v>44352193.680000007</v>
      </c>
    </row>
    <row r="10" spans="1:7" x14ac:dyDescent="0.3">
      <c r="B10" s="126" t="s">
        <v>53</v>
      </c>
      <c r="C10" s="255">
        <f>'2. Revenues and expenses'!D19</f>
        <v>0</v>
      </c>
      <c r="D10" s="255">
        <f>'2. Revenues and expenses'!E19</f>
        <v>0</v>
      </c>
      <c r="E10" s="255">
        <f>'2. Revenues and expenses'!F19</f>
        <v>0</v>
      </c>
    </row>
    <row r="11" spans="1:7" x14ac:dyDescent="0.3">
      <c r="B11" s="214" t="s">
        <v>22</v>
      </c>
      <c r="C11" s="255">
        <f>'2. Revenues and expenses'!D20</f>
        <v>40164913.780000009</v>
      </c>
      <c r="D11" s="255">
        <f>'2. Revenues and expenses'!E20</f>
        <v>4187279.9</v>
      </c>
      <c r="E11" s="255">
        <f>'2. Revenues and expenses'!F20</f>
        <v>44352193.680000007</v>
      </c>
    </row>
    <row r="12" spans="1:7" x14ac:dyDescent="0.3">
      <c r="B12" s="126" t="s">
        <v>59</v>
      </c>
      <c r="C12" s="255">
        <f>'2. Revenues and expenses'!D30</f>
        <v>-8276574.3353402</v>
      </c>
      <c r="D12" s="255">
        <f>'2. Revenues and expenses'!E30</f>
        <v>-862850.93365450925</v>
      </c>
      <c r="E12" s="255">
        <f>'2. Revenues and expenses'!F30</f>
        <v>-9139425.2689947076</v>
      </c>
    </row>
    <row r="13" spans="1:7" x14ac:dyDescent="0.3">
      <c r="B13" s="126" t="s">
        <v>427</v>
      </c>
      <c r="C13" s="255">
        <f>'2. Revenues and expenses'!D41</f>
        <v>-5499379.6860697232</v>
      </c>
      <c r="D13" s="255">
        <f>'2. Revenues and expenses'!E41</f>
        <v>0</v>
      </c>
      <c r="E13" s="255">
        <f>'2. Revenues and expenses'!F41</f>
        <v>-5499379.6860697232</v>
      </c>
    </row>
    <row r="14" spans="1:7" x14ac:dyDescent="0.3">
      <c r="B14" s="214" t="s">
        <v>61</v>
      </c>
      <c r="C14" s="255">
        <f>'2. Revenues and expenses'!D42</f>
        <v>-13775954.021409923</v>
      </c>
      <c r="D14" s="255">
        <f>'2. Revenues and expenses'!E42</f>
        <v>-862850.93365450925</v>
      </c>
      <c r="E14" s="255">
        <f>'2. Revenues and expenses'!F42</f>
        <v>-14638804.955064431</v>
      </c>
    </row>
    <row r="15" spans="1:7" x14ac:dyDescent="0.3">
      <c r="B15" s="214" t="s">
        <v>428</v>
      </c>
      <c r="C15" s="255">
        <f>'2. Revenues and expenses'!D43</f>
        <v>26388959.758590087</v>
      </c>
      <c r="D15" s="255">
        <f>'2. Revenues and expenses'!E43</f>
        <v>3324428.9663454909</v>
      </c>
      <c r="E15" s="255">
        <f>'2. Revenues and expenses'!F43</f>
        <v>29713388.724935576</v>
      </c>
    </row>
    <row r="16" spans="1:7" x14ac:dyDescent="0.3">
      <c r="B16" s="344"/>
      <c r="C16" s="345"/>
      <c r="D16" s="345"/>
      <c r="E16" s="345"/>
    </row>
    <row r="17" spans="2:4" x14ac:dyDescent="0.3">
      <c r="B17" s="346"/>
      <c r="C17" s="347"/>
    </row>
    <row r="18" spans="2:4" s="341" customFormat="1" ht="24.65" customHeight="1" x14ac:dyDescent="0.25">
      <c r="B18" s="213" t="s">
        <v>429</v>
      </c>
      <c r="C18" s="213" t="s">
        <v>430</v>
      </c>
      <c r="D18" s="213" t="s">
        <v>431</v>
      </c>
    </row>
    <row r="19" spans="2:4" x14ac:dyDescent="0.3">
      <c r="B19" s="126" t="s">
        <v>142</v>
      </c>
      <c r="C19" s="255">
        <f>'3. Statement of pipeline assets'!D16</f>
        <v>95692309.814485744</v>
      </c>
      <c r="D19" s="255">
        <f>'3. Statement of pipeline assets'!E16</f>
        <v>97049032.654485762</v>
      </c>
    </row>
    <row r="20" spans="2:4" x14ac:dyDescent="0.3">
      <c r="B20" s="126" t="s">
        <v>85</v>
      </c>
      <c r="C20" s="255">
        <f>'3. Statement of pipeline assets'!D23</f>
        <v>0</v>
      </c>
      <c r="D20" s="255">
        <f>'3. Statement of pipeline assets'!E23</f>
        <v>0</v>
      </c>
    </row>
    <row r="21" spans="2:4" x14ac:dyDescent="0.3">
      <c r="B21" s="126" t="s">
        <v>143</v>
      </c>
      <c r="C21" s="255">
        <f>'3. Statement of pipeline assets'!D30</f>
        <v>0</v>
      </c>
      <c r="D21" s="255">
        <f>'3. Statement of pipeline assets'!E30</f>
        <v>0</v>
      </c>
    </row>
    <row r="22" spans="2:4" x14ac:dyDescent="0.3">
      <c r="B22" s="126" t="s">
        <v>145</v>
      </c>
      <c r="C22" s="255">
        <f>'3. Statement of pipeline assets'!D37</f>
        <v>16095128.985119101</v>
      </c>
      <c r="D22" s="255">
        <f>'3. Statement of pipeline assets'!E37</f>
        <v>16492393.625119105</v>
      </c>
    </row>
    <row r="23" spans="2:4" x14ac:dyDescent="0.3">
      <c r="B23" s="126" t="s">
        <v>87</v>
      </c>
      <c r="C23" s="255">
        <f>'3. Statement of pipeline assets'!D44</f>
        <v>0</v>
      </c>
      <c r="D23" s="255">
        <f>'3. Statement of pipeline assets'!E44</f>
        <v>0</v>
      </c>
    </row>
    <row r="24" spans="2:4" x14ac:dyDescent="0.3">
      <c r="B24" s="126" t="s">
        <v>147</v>
      </c>
      <c r="C24" s="255">
        <f>'3. Statement of pipeline assets'!D51</f>
        <v>119749.59987198614</v>
      </c>
      <c r="D24" s="255">
        <f>'3. Statement of pipeline assets'!E51</f>
        <v>138070.27987198613</v>
      </c>
    </row>
    <row r="25" spans="2:4" x14ac:dyDescent="0.3">
      <c r="B25" s="126" t="s">
        <v>1</v>
      </c>
      <c r="C25" s="255">
        <f>'3. Statement of pipeline assets'!D58</f>
        <v>10292.4181772749</v>
      </c>
      <c r="D25" s="255">
        <f>'3. Statement of pipeline assets'!E58</f>
        <v>10438.4181772749</v>
      </c>
    </row>
    <row r="26" spans="2:4" x14ac:dyDescent="0.3">
      <c r="B26" s="126" t="s">
        <v>149</v>
      </c>
      <c r="C26" s="255">
        <f>'3. Statement of pipeline assets'!D64</f>
        <v>0</v>
      </c>
      <c r="D26" s="255">
        <f>'3. Statement of pipeline assets'!E64</f>
        <v>0</v>
      </c>
    </row>
    <row r="27" spans="2:4" x14ac:dyDescent="0.3">
      <c r="B27" s="126" t="s">
        <v>233</v>
      </c>
      <c r="C27" s="255">
        <f>'3. Statement of pipeline assets'!D71</f>
        <v>542324.1811038598</v>
      </c>
      <c r="D27" s="255">
        <f>'3. Statement of pipeline assets'!E71</f>
        <v>549535.51110385964</v>
      </c>
    </row>
    <row r="28" spans="2:4" x14ac:dyDescent="0.3">
      <c r="B28" s="126" t="s">
        <v>312</v>
      </c>
      <c r="C28" s="255">
        <f>'3. Statement of pipeline assets'!D78</f>
        <v>0</v>
      </c>
      <c r="D28" s="255">
        <f>'3. Statement of pipeline assets'!E78</f>
        <v>0</v>
      </c>
    </row>
    <row r="29" spans="2:4" x14ac:dyDescent="0.3">
      <c r="B29" s="126" t="s">
        <v>151</v>
      </c>
      <c r="C29" s="255">
        <f>'3. Statement of pipeline assets'!D79</f>
        <v>6218002.0100000007</v>
      </c>
      <c r="D29" s="255">
        <f>'3. Statement of pipeline assets'!E79</f>
        <v>6021615.4300000025</v>
      </c>
    </row>
    <row r="30" spans="2:4" x14ac:dyDescent="0.3">
      <c r="B30" s="216" t="s">
        <v>432</v>
      </c>
      <c r="C30" s="256">
        <f>'3. Statement of pipeline assets'!D80</f>
        <v>118677807.00875798</v>
      </c>
      <c r="D30" s="256">
        <f>'3. Statement of pipeline assets'!E80</f>
        <v>120261085.91875799</v>
      </c>
    </row>
    <row r="31" spans="2:4" x14ac:dyDescent="0.3">
      <c r="B31" s="126" t="s">
        <v>433</v>
      </c>
      <c r="C31" s="255">
        <f>'3. Statement of pipeline assets'!D88</f>
        <v>4308385.9018301833</v>
      </c>
      <c r="D31" s="255">
        <f>'3. Statement of pipeline assets'!E88</f>
        <v>3377438.2552377256</v>
      </c>
    </row>
    <row r="32" spans="2:4" x14ac:dyDescent="0.3">
      <c r="B32" s="126" t="s">
        <v>434</v>
      </c>
      <c r="C32" s="255">
        <f>'3. Statement of pipeline assets'!D95</f>
        <v>907413.51353068079</v>
      </c>
      <c r="D32" s="255">
        <f>'3. Statement of pipeline assets'!E95</f>
        <v>900824.42330819857</v>
      </c>
    </row>
    <row r="33" spans="1:4" x14ac:dyDescent="0.3">
      <c r="A33" s="39"/>
      <c r="B33" s="126" t="s">
        <v>435</v>
      </c>
      <c r="C33" s="255">
        <f>'3. Statement of pipeline assets'!D96</f>
        <v>0</v>
      </c>
      <c r="D33" s="255">
        <f>'3. Statement of pipeline assets'!E96</f>
        <v>0</v>
      </c>
    </row>
    <row r="34" spans="1:4" x14ac:dyDescent="0.3">
      <c r="A34" s="39"/>
      <c r="B34" s="126" t="s">
        <v>436</v>
      </c>
      <c r="C34" s="255">
        <f>'3. Statement of pipeline assets'!D97</f>
        <v>0</v>
      </c>
      <c r="D34" s="255">
        <f>'3. Statement of pipeline assets'!E97</f>
        <v>0</v>
      </c>
    </row>
    <row r="35" spans="1:4" x14ac:dyDescent="0.3">
      <c r="B35" s="126" t="s">
        <v>437</v>
      </c>
      <c r="C35" s="255">
        <f>'3. Statement of pipeline assets'!D98</f>
        <v>0</v>
      </c>
      <c r="D35" s="255">
        <f>'3. Statement of pipeline assets'!E98</f>
        <v>0</v>
      </c>
    </row>
    <row r="36" spans="1:4" x14ac:dyDescent="0.3">
      <c r="B36" s="217" t="s">
        <v>438</v>
      </c>
      <c r="C36" s="256">
        <f>'3. Statement of pipeline assets'!D99</f>
        <v>5215799.4153608643</v>
      </c>
      <c r="D36" s="256">
        <f>'3. Statement of pipeline assets'!E99</f>
        <v>4278262.6785459239</v>
      </c>
    </row>
    <row r="37" spans="1:4" x14ac:dyDescent="0.3">
      <c r="B37" s="218" t="s">
        <v>439</v>
      </c>
      <c r="C37" s="256">
        <f>'3. Statement of pipeline assets'!D100</f>
        <v>123893606.42411885</v>
      </c>
      <c r="D37" s="256">
        <f>'3. Statement of pipeline assets'!E100</f>
        <v>124539348.59730391</v>
      </c>
    </row>
    <row r="38" spans="1:4" x14ac:dyDescent="0.3">
      <c r="B38" s="215" t="s">
        <v>440</v>
      </c>
      <c r="C38" s="220">
        <f>'1.1 Financial performance'!C10</f>
        <v>0.23982987970516578</v>
      </c>
      <c r="D38" s="219"/>
    </row>
    <row r="39" spans="1:4" x14ac:dyDescent="0.3">
      <c r="B39" s="346"/>
    </row>
    <row r="40" spans="1:4" x14ac:dyDescent="0.3">
      <c r="B40" s="346"/>
    </row>
    <row r="41" spans="1:4" s="341" customFormat="1" ht="26" x14ac:dyDescent="0.25">
      <c r="B41" s="212" t="s">
        <v>441</v>
      </c>
      <c r="C41" s="213" t="s">
        <v>430</v>
      </c>
      <c r="D41" s="224">
        <f>VALUE(RIGHT(TEXT(Yearending,"dd/mm/yyyy"),4))</f>
        <v>2025</v>
      </c>
    </row>
    <row r="42" spans="1:4" x14ac:dyDescent="0.3">
      <c r="B42" s="221" t="s">
        <v>442</v>
      </c>
      <c r="C42" s="255">
        <f>'4. Recovered capital'!E16</f>
        <v>136989960.43544474</v>
      </c>
      <c r="D42" s="348"/>
    </row>
    <row r="43" spans="1:4" x14ac:dyDescent="0.3">
      <c r="B43" s="221" t="s">
        <v>443</v>
      </c>
      <c r="C43" s="255">
        <f>'4. Recovered capital'!E23</f>
        <v>12639132.987005621</v>
      </c>
      <c r="D43" s="348"/>
    </row>
    <row r="44" spans="1:4" x14ac:dyDescent="0.3">
      <c r="B44" s="191" t="s">
        <v>96</v>
      </c>
      <c r="C44" s="256">
        <f>'4. Recovered capital'!E24</f>
        <v>149629093.42245036</v>
      </c>
      <c r="D44" s="386"/>
    </row>
    <row r="45" spans="1:4" x14ac:dyDescent="0.3">
      <c r="B45" s="226" t="s">
        <v>204</v>
      </c>
      <c r="C45" s="223"/>
      <c r="D45" s="213"/>
    </row>
    <row r="46" spans="1:4" x14ac:dyDescent="0.3">
      <c r="B46" s="126" t="s">
        <v>117</v>
      </c>
      <c r="C46" s="257">
        <f>'4. Recovered capital'!E26</f>
        <v>348046921.73181802</v>
      </c>
      <c r="D46" s="255">
        <f>IFERROR(INDEX('4. Recovered capital'!$F$8:$BH$34,MATCH($B46,'4. Recovered capital'!$D$8:$D$34,0),MATCH(D$41,'4. Recovered capital'!$F$8:$BH$8,0)),)</f>
        <v>44352193.680000007</v>
      </c>
    </row>
    <row r="47" spans="1:4" x14ac:dyDescent="0.3">
      <c r="B47" s="126" t="s">
        <v>118</v>
      </c>
      <c r="C47" s="257">
        <f>'4. Recovered capital'!E27</f>
        <v>-73463679.040228009</v>
      </c>
      <c r="D47" s="255">
        <f>IFERROR(INDEX('4. Recovered capital'!$F$8:$BH$34,MATCH($B47,'4. Recovered capital'!$D$8:$D$34,0),MATCH(D$41,'4. Recovered capital'!$F$8:$BH$8,0)),)</f>
        <v>-11426046.681890475</v>
      </c>
    </row>
    <row r="48" spans="1:4" x14ac:dyDescent="0.3">
      <c r="B48" s="126" t="s">
        <v>119</v>
      </c>
      <c r="C48" s="257">
        <f>'4. Recovered capital'!E28</f>
        <v>-54033515.345009014</v>
      </c>
      <c r="D48" s="255">
        <f>IFERROR(INDEX('4. Recovered capital'!$F$8:$BH$34,MATCH($B48,'4. Recovered capital'!$D$8:$D$34,0),MATCH(D$41,'4. Recovered capital'!$F$8:$BH$8,0)),)</f>
        <v>-7594520.2207376361</v>
      </c>
    </row>
    <row r="49" spans="2:82" x14ac:dyDescent="0.3">
      <c r="B49" s="126" t="s">
        <v>318</v>
      </c>
      <c r="C49" s="257">
        <f>'4. Recovered capital'!E29</f>
        <v>-182474.89949874094</v>
      </c>
      <c r="D49" s="255">
        <f>IFERROR(INDEX('4. Recovered capital'!$F$8:$BH$34,MATCH($B49,'4. Recovered capital'!$D$8:$D$34,0),MATCH(D$41,'4. Recovered capital'!$F$8:$BH$8,0)),)</f>
        <v>-41415.111909735228</v>
      </c>
    </row>
    <row r="50" spans="2:82" x14ac:dyDescent="0.3">
      <c r="B50" s="126" t="s">
        <v>165</v>
      </c>
      <c r="C50" s="257">
        <f>'4. Recovered capital'!E30</f>
        <v>-70738159.024631903</v>
      </c>
      <c r="D50" s="255">
        <f>IFERROR(INDEX('4. Recovered capital'!$F$8:$BH$34,MATCH($B50,'4. Recovered capital'!$D$8:$D$34,0),MATCH(D$41,'4. Recovered capital'!$F$8:$BH$8,0)),)</f>
        <v>-21549062.407588821</v>
      </c>
    </row>
    <row r="51" spans="2:82" x14ac:dyDescent="0.3">
      <c r="B51" s="226" t="s">
        <v>444</v>
      </c>
      <c r="C51" s="257">
        <f>'4. Recovered capital'!E31</f>
        <v>149629093.42245036</v>
      </c>
      <c r="D51" s="255">
        <f>IFERROR(INDEX('4. Recovered capital'!$F$8:$BH$34,MATCH($B51,'4. Recovered capital'!$D$8:$D$34,0),MATCH(D$41,'4. Recovered capital'!$F$8:$BH$8,0)),)</f>
        <v>3741149.2578733414</v>
      </c>
    </row>
    <row r="52" spans="2:82" x14ac:dyDescent="0.3">
      <c r="B52" s="218" t="s">
        <v>205</v>
      </c>
      <c r="C52" s="258">
        <f>'4. Recovered capital'!E32</f>
        <v>-1.862645149230957E-9</v>
      </c>
      <c r="D52" s="256">
        <f>IFERROR(INDEX('4. Recovered capital'!$F$8:$BH$34,MATCH($B52,'4. Recovered capital'!$D$8:$D$34,0),MATCH(D$41,'4. Recovered capital'!$F$8:$BH$8,0)),)</f>
        <v>-3808928.5549514536</v>
      </c>
    </row>
    <row r="53" spans="2:82" x14ac:dyDescent="0.3">
      <c r="B53" s="226" t="s">
        <v>445</v>
      </c>
      <c r="C53" s="348"/>
      <c r="D53" s="255">
        <f>IFERROR(INDEX('4. Recovered capital'!$F$8:$BH$34,MATCH($B53,'4. Recovered capital'!$D$8:$D$34,0),MATCH(D$41,'4. Recovered capital'!$F$8:$BH$8,0)),)</f>
        <v>3808928.5549514554</v>
      </c>
    </row>
    <row r="54" spans="2:82" x14ac:dyDescent="0.3">
      <c r="B54" s="226" t="s">
        <v>446</v>
      </c>
      <c r="C54" s="349"/>
      <c r="D54" s="222">
        <f>IFERROR(INDEX('4. Recovered capital'!$F$8:$BH$34,MATCH($B54,'4. Recovered capital'!$D$8:$D$34,0),MATCH(D$41,'4. Recovered capital'!$F$8:$BH$8,0)),)</f>
        <v>7.6418797304234162E-2</v>
      </c>
    </row>
    <row r="55" spans="2:82" x14ac:dyDescent="0.3">
      <c r="B55" s="346"/>
    </row>
    <row r="56" spans="2:82" x14ac:dyDescent="0.3">
      <c r="B56" s="350"/>
    </row>
    <row r="57" spans="2:82" x14ac:dyDescent="0.3">
      <c r="B57" s="213" t="s">
        <v>447</v>
      </c>
      <c r="C57" s="224">
        <f>D57-1</f>
        <v>2021</v>
      </c>
      <c r="D57" s="224">
        <f>E57-1</f>
        <v>2022</v>
      </c>
      <c r="E57" s="224">
        <f>F57-1</f>
        <v>2023</v>
      </c>
      <c r="F57" s="224">
        <f>G57-1</f>
        <v>2024</v>
      </c>
      <c r="G57" s="224">
        <f>VALUE(RIGHT(TEXT(Yearending,"dd/mm/yyyy"),4))</f>
        <v>2025</v>
      </c>
      <c r="BQ57" s="352"/>
      <c r="BR57" s="352"/>
      <c r="BS57" s="352"/>
      <c r="BT57" s="352"/>
      <c r="BU57" s="352"/>
      <c r="BV57" s="352"/>
      <c r="BW57" s="352"/>
      <c r="BX57" s="352"/>
      <c r="BY57" s="352"/>
      <c r="BZ57" s="352"/>
      <c r="CA57" s="352"/>
      <c r="CB57" s="352"/>
      <c r="CC57" s="352"/>
      <c r="CD57" s="352"/>
    </row>
    <row r="58" spans="2:82" x14ac:dyDescent="0.3">
      <c r="B58" s="126" t="s">
        <v>117</v>
      </c>
      <c r="C58" s="225">
        <f>IFERROR(INDEX('4. Recovered capital'!$F$8:$BH$32,MATCH($B58,'4. Recovered capital'!$D$8:$D$32,0),MATCH(C$57,'4. Recovered capital'!$F$8:$BH$8,0))/INDEX('4. Recovered capital'!$F$8:$BH$32,MATCH($B58,'4. Recovered capital'!$D$8:$D$32,0),MATCH(C$57-1,'4. Recovered capital'!$F$8:$BH$8,0))-1,"NA")</f>
        <v>1.0555503260613053E-2</v>
      </c>
      <c r="D58" s="225">
        <f>IFERROR(INDEX('4. Recovered capital'!$F$8:$BH$32,MATCH($B58,'4. Recovered capital'!$D$8:$D$32,0),MATCH(D$57,'4. Recovered capital'!$F$8:$BH$8,0))/INDEX('4. Recovered capital'!$F$8:$BH$32,MATCH($B58,'4. Recovered capital'!$D$8:$D$32,0),MATCH(D$57-1,'4. Recovered capital'!$F$8:$BH$8,0))-1,"NA")</f>
        <v>4.2780412501425724E-2</v>
      </c>
      <c r="E58" s="225">
        <f>IFERROR(INDEX('4. Recovered capital'!$F$8:$BH$32,MATCH($B58,'4. Recovered capital'!$D$8:$D$32,0),MATCH(E$57,'4. Recovered capital'!$F$8:$BH$8,0))/INDEX('4. Recovered capital'!$F$8:$BH$32,MATCH($B58,'4. Recovered capital'!$D$8:$D$32,0),MATCH(E$57-1,'4. Recovered capital'!$F$8:$BH$8,0))-1,"NA")</f>
        <v>6.0798486238282434E-2</v>
      </c>
      <c r="F58" s="225">
        <f>IFERROR(INDEX('4. Recovered capital'!$F$8:$BH$32,MATCH($B58,'4. Recovered capital'!$D$8:$D$32,0),MATCH(F$57,'4. Recovered capital'!$F$8:$BH$8,0))/INDEX('4. Recovered capital'!$F$8:$BH$32,MATCH($B58,'4. Recovered capital'!$D$8:$D$32,0),MATCH(F$57-1,'4. Recovered capital'!$F$8:$BH$8,0))-1,"NA")</f>
        <v>1.5548219578575218E-2</v>
      </c>
      <c r="G58" s="225">
        <f>IFERROR(INDEX('4. Recovered capital'!$F$8:$BH$32,MATCH($B58,'4. Recovered capital'!$D$8:$D$32,0),MATCH(G$57,'4. Recovered capital'!$F$8:$BH$8,0))/INDEX('4. Recovered capital'!$F$8:$BH$32,MATCH($B58,'4. Recovered capital'!$D$8:$D$32,0),MATCH(G$57-1,'4. Recovered capital'!$F$8:$BH$8,0))-1,"NA")</f>
        <v>5.3386257363444267E-2</v>
      </c>
    </row>
    <row r="59" spans="2:82" x14ac:dyDescent="0.3">
      <c r="B59" s="126" t="s">
        <v>118</v>
      </c>
      <c r="C59" s="225">
        <f>IFERROR(INDEX('4. Recovered capital'!$F$8:$BH$32,MATCH($B59,'4. Recovered capital'!$D$8:$D$32,0),MATCH(C$57,'4. Recovered capital'!$F$8:$BH$8,0))/INDEX('4. Recovered capital'!$F$8:$BH$32,MATCH($B59,'4. Recovered capital'!$D$8:$D$32,0),MATCH(C$57-1,'4. Recovered capital'!$F$8:$BH$8,0))-1,"NA")</f>
        <v>0.37759064273824317</v>
      </c>
      <c r="D59" s="225">
        <f>IFERROR(INDEX('4. Recovered capital'!$F$8:$BH$32,MATCH($B59,'4. Recovered capital'!$D$8:$D$32,0),MATCH(D$57,'4. Recovered capital'!$F$8:$BH$8,0))/INDEX('4. Recovered capital'!$F$8:$BH$32,MATCH($B59,'4. Recovered capital'!$D$8:$D$32,0),MATCH(D$57-1,'4. Recovered capital'!$F$8:$BH$8,0))-1,"NA")</f>
        <v>-3.5854976273297812E-2</v>
      </c>
      <c r="E59" s="225">
        <f>IFERROR(INDEX('4. Recovered capital'!$F$8:$BH$32,MATCH($B59,'4. Recovered capital'!$D$8:$D$32,0),MATCH(E$57,'4. Recovered capital'!$F$8:$BH$8,0))/INDEX('4. Recovered capital'!$F$8:$BH$32,MATCH($B59,'4. Recovered capital'!$D$8:$D$32,0),MATCH(E$57-1,'4. Recovered capital'!$F$8:$BH$8,0))-1,"NA")</f>
        <v>0.29628547299188202</v>
      </c>
      <c r="F59" s="225">
        <f>IFERROR(INDEX('4. Recovered capital'!$F$8:$BH$32,MATCH($B59,'4. Recovered capital'!$D$8:$D$32,0),MATCH(F$57,'4. Recovered capital'!$F$8:$BH$8,0))/INDEX('4. Recovered capital'!$F$8:$BH$32,MATCH($B59,'4. Recovered capital'!$D$8:$D$32,0),MATCH(F$57-1,'4. Recovered capital'!$F$8:$BH$8,0))-1,"NA")</f>
        <v>-7.7288343358123734E-2</v>
      </c>
      <c r="G59" s="225">
        <f>IFERROR(INDEX('4. Recovered capital'!$F$8:$BH$32,MATCH($B59,'4. Recovered capital'!$D$8:$D$32,0),MATCH(G$57,'4. Recovered capital'!$F$8:$BH$8,0))/INDEX('4. Recovered capital'!$F$8:$BH$32,MATCH($B59,'4. Recovered capital'!$D$8:$D$32,0),MATCH(G$57-1,'4. Recovered capital'!$F$8:$BH$8,0))-1,"NA")</f>
        <v>6.659274282590788E-2</v>
      </c>
    </row>
    <row r="60" spans="2:82" x14ac:dyDescent="0.3">
      <c r="B60" s="126" t="s">
        <v>119</v>
      </c>
      <c r="C60" s="225">
        <f>IFERROR(INDEX('4. Recovered capital'!$F$8:$BH$32,MATCH($B60,'4. Recovered capital'!$D$8:$D$32,0),MATCH(C$57,'4. Recovered capital'!$F$8:$BH$8,0))/INDEX('4. Recovered capital'!$F$8:$BH$32,MATCH($B60,'4. Recovered capital'!$D$8:$D$32,0),MATCH(C$57-1,'4. Recovered capital'!$F$8:$BH$8,0))-1,"NA")</f>
        <v>-6.6592530072297151E-2</v>
      </c>
      <c r="D60" s="225">
        <f>IFERROR(INDEX('4. Recovered capital'!$F$8:$BH$32,MATCH($B60,'4. Recovered capital'!$D$8:$D$32,0),MATCH(D$57,'4. Recovered capital'!$F$8:$BH$8,0))/INDEX('4. Recovered capital'!$F$8:$BH$32,MATCH($B60,'4. Recovered capital'!$D$8:$D$32,0),MATCH(D$57-1,'4. Recovered capital'!$F$8:$BH$8,0))-1,"NA")</f>
        <v>0.13573521752447282</v>
      </c>
      <c r="E60" s="225">
        <f>IFERROR(INDEX('4. Recovered capital'!$F$8:$BH$32,MATCH($B60,'4. Recovered capital'!$D$8:$D$32,0),MATCH(E$57,'4. Recovered capital'!$F$8:$BH$8,0))/INDEX('4. Recovered capital'!$F$8:$BH$32,MATCH($B60,'4. Recovered capital'!$D$8:$D$32,0),MATCH(E$57-1,'4. Recovered capital'!$F$8:$BH$8,0))-1,"NA")</f>
        <v>8.6927983579676571E-3</v>
      </c>
      <c r="F60" s="225">
        <f>IFERROR(INDEX('4. Recovered capital'!$F$8:$BH$32,MATCH($B60,'4. Recovered capital'!$D$8:$D$32,0),MATCH(F$57,'4. Recovered capital'!$F$8:$BH$8,0))/INDEX('4. Recovered capital'!$F$8:$BH$32,MATCH($B60,'4. Recovered capital'!$D$8:$D$32,0),MATCH(F$57-1,'4. Recovered capital'!$F$8:$BH$8,0))-1,"NA")</f>
        <v>9.719208999335871E-2</v>
      </c>
      <c r="G60" s="225">
        <f>IFERROR(INDEX('4. Recovered capital'!$F$8:$BH$32,MATCH($B60,'4. Recovered capital'!$D$8:$D$32,0),MATCH(G$57,'4. Recovered capital'!$F$8:$BH$8,0))/INDEX('4. Recovered capital'!$F$8:$BH$32,MATCH($B60,'4. Recovered capital'!$D$8:$D$32,0),MATCH(G$57-1,'4. Recovered capital'!$F$8:$BH$8,0))-1,"NA")</f>
        <v>9.587311073682292E-2</v>
      </c>
    </row>
    <row r="61" spans="2:82" x14ac:dyDescent="0.3">
      <c r="B61" s="126" t="s">
        <v>318</v>
      </c>
      <c r="C61" s="225">
        <f>IFERROR(INDEX('4. Recovered capital'!$F$8:$BH$32,MATCH($B61,'4. Recovered capital'!$D$8:$D$32,0),MATCH(C$57,'4. Recovered capital'!$F$8:$BH$8,0))/INDEX('4. Recovered capital'!$F$8:$BH$32,MATCH($B61,'4. Recovered capital'!$D$8:$D$32,0),MATCH(C$57-1,'4. Recovered capital'!$F$8:$BH$8,0))-1,"NA")</f>
        <v>-0.12251978675171171</v>
      </c>
      <c r="D61" s="225">
        <f>IFERROR(INDEX('4. Recovered capital'!$F$8:$BH$32,MATCH($B61,'4. Recovered capital'!$D$8:$D$32,0),MATCH(D$57,'4. Recovered capital'!$F$8:$BH$8,0))/INDEX('4. Recovered capital'!$F$8:$BH$32,MATCH($B61,'4. Recovered capital'!$D$8:$D$32,0),MATCH(D$57-1,'4. Recovered capital'!$F$8:$BH$8,0))-1,"NA")</f>
        <v>-0.16888552877427754</v>
      </c>
      <c r="E61" s="225">
        <f>IFERROR(INDEX('4. Recovered capital'!$F$8:$BH$32,MATCH($B61,'4. Recovered capital'!$D$8:$D$32,0),MATCH(E$57,'4. Recovered capital'!$F$8:$BH$8,0))/INDEX('4. Recovered capital'!$F$8:$BH$32,MATCH($B61,'4. Recovered capital'!$D$8:$D$32,0),MATCH(E$57-1,'4. Recovered capital'!$F$8:$BH$8,0))-1,"NA")</f>
        <v>0.8172763424229903</v>
      </c>
      <c r="F61" s="225">
        <f>IFERROR(INDEX('4. Recovered capital'!$F$8:$BH$32,MATCH($B61,'4. Recovered capital'!$D$8:$D$32,0),MATCH(F$57,'4. Recovered capital'!$F$8:$BH$8,0))/INDEX('4. Recovered capital'!$F$8:$BH$32,MATCH($B61,'4. Recovered capital'!$D$8:$D$32,0),MATCH(F$57-1,'4. Recovered capital'!$F$8:$BH$8,0))-1,"NA")</f>
        <v>-2.1212163319370259E-2</v>
      </c>
      <c r="G61" s="225">
        <f>IFERROR(INDEX('4. Recovered capital'!$F$8:$BH$32,MATCH($B61,'4. Recovered capital'!$D$8:$D$32,0),MATCH(G$57,'4. Recovered capital'!$F$8:$BH$8,0))/INDEX('4. Recovered capital'!$F$8:$BH$32,MATCH($B61,'4. Recovered capital'!$D$8:$D$32,0),MATCH(G$57-1,'4. Recovered capital'!$F$8:$BH$8,0))-1,"NA")</f>
        <v>0.18355962257951419</v>
      </c>
    </row>
    <row r="62" spans="2:82" x14ac:dyDescent="0.3">
      <c r="B62" s="126" t="s">
        <v>165</v>
      </c>
      <c r="C62" s="225">
        <f>IFERROR(INDEX('4. Recovered capital'!$F$8:$BH$32,MATCH($B62,'4. Recovered capital'!$D$8:$D$32,0),MATCH(C$57,'4. Recovered capital'!$F$8:$BH$8,0))/INDEX('4. Recovered capital'!$F$8:$BH$32,MATCH($B62,'4. Recovered capital'!$D$8:$D$32,0),MATCH(C$57-1,'4. Recovered capital'!$F$8:$BH$8,0))-1,"NA")</f>
        <v>-0.19348250150148483</v>
      </c>
      <c r="D62" s="225">
        <f>IFERROR(INDEX('4. Recovered capital'!$F$8:$BH$32,MATCH($B62,'4. Recovered capital'!$D$8:$D$32,0),MATCH(D$57,'4. Recovered capital'!$F$8:$BH$8,0))/INDEX('4. Recovered capital'!$F$8:$BH$32,MATCH($B62,'4. Recovered capital'!$D$8:$D$32,0),MATCH(D$57-1,'4. Recovered capital'!$F$8:$BH$8,0))-1,"NA")</f>
        <v>-0.12521929736449366</v>
      </c>
      <c r="E62" s="225">
        <f>IFERROR(INDEX('4. Recovered capital'!$F$8:$BH$32,MATCH($B62,'4. Recovered capital'!$D$8:$D$32,0),MATCH(E$57,'4. Recovered capital'!$F$8:$BH$8,0))/INDEX('4. Recovered capital'!$F$8:$BH$32,MATCH($B62,'4. Recovered capital'!$D$8:$D$32,0),MATCH(E$57-1,'4. Recovered capital'!$F$8:$BH$8,0))-1,"NA")</f>
        <v>-0.27868776796395078</v>
      </c>
      <c r="F62" s="225">
        <f>IFERROR(INDEX('4. Recovered capital'!$F$8:$BH$32,MATCH($B62,'4. Recovered capital'!$D$8:$D$32,0),MATCH(F$57,'4. Recovered capital'!$F$8:$BH$8,0))/INDEX('4. Recovered capital'!$F$8:$BH$32,MATCH($B62,'4. Recovered capital'!$D$8:$D$32,0),MATCH(F$57-1,'4. Recovered capital'!$F$8:$BH$8,0))-1,"NA")</f>
        <v>-0.40668180251355057</v>
      </c>
      <c r="G62" s="225">
        <f>IFERROR(INDEX('4. Recovered capital'!$F$8:$BH$32,MATCH($B62,'4. Recovered capital'!$D$8:$D$32,0),MATCH(G$57,'4. Recovered capital'!$F$8:$BH$8,0))/INDEX('4. Recovered capital'!$F$8:$BH$32,MATCH($B62,'4. Recovered capital'!$D$8:$D$32,0),MATCH(G$57-1,'4. Recovered capital'!$F$8:$BH$8,0))-1,"NA")</f>
        <v>10.258382986765897</v>
      </c>
    </row>
    <row r="63" spans="2:82" x14ac:dyDescent="0.3">
      <c r="B63" s="126" t="s">
        <v>166</v>
      </c>
      <c r="C63" s="225">
        <f>IFERROR(INDEX('4. Recovered capital'!$F$8:$BH$32,MATCH($B63,'4. Recovered capital'!$D$8:$D$32,0),MATCH(C$57,'4. Recovered capital'!$F$8:$BH$8,0))/INDEX('4. Recovered capital'!$F$8:$BH$32,MATCH($B63,'4. Recovered capital'!$D$8:$D$32,0),MATCH(C$57-1,'4. Recovered capital'!$F$8:$BH$8,0))-1,"NA")</f>
        <v>-2.9411078180593853E-2</v>
      </c>
      <c r="D63" s="225">
        <f>IFERROR(INDEX('4. Recovered capital'!$F$8:$BH$32,MATCH($B63,'4. Recovered capital'!$D$8:$D$32,0),MATCH(D$57,'4. Recovered capital'!$F$8:$BH$8,0))/INDEX('4. Recovered capital'!$F$8:$BH$32,MATCH($B63,'4. Recovered capital'!$D$8:$D$32,0),MATCH(D$57-1,'4. Recovered capital'!$F$8:$BH$8,0))-1,"NA")</f>
        <v>0.10445889752664783</v>
      </c>
      <c r="E63" s="225">
        <f>IFERROR(INDEX('4. Recovered capital'!$F$8:$BH$32,MATCH($B63,'4. Recovered capital'!$D$8:$D$32,0),MATCH(E$57,'4. Recovered capital'!$F$8:$BH$8,0))/INDEX('4. Recovered capital'!$F$8:$BH$32,MATCH($B63,'4. Recovered capital'!$D$8:$D$32,0),MATCH(E$57-1,'4. Recovered capital'!$F$8:$BH$8,0))-1,"NA")</f>
        <v>4.6377215841727715E-2</v>
      </c>
      <c r="F63" s="225">
        <f>IFERROR(INDEX('4. Recovered capital'!$F$8:$BH$32,MATCH($B63,'4. Recovered capital'!$D$8:$D$32,0),MATCH(F$57,'4. Recovered capital'!$F$8:$BH$8,0))/INDEX('4. Recovered capital'!$F$8:$BH$32,MATCH($B63,'4. Recovered capital'!$D$8:$D$32,0),MATCH(F$57-1,'4. Recovered capital'!$F$8:$BH$8,0))-1,"NA")</f>
        <v>0.11053618030633294</v>
      </c>
      <c r="G63" s="225">
        <f>IFERROR(INDEX('4. Recovered capital'!$F$8:$BH$32,MATCH($B63,'4. Recovered capital'!$D$8:$D$32,0),MATCH(G$57,'4. Recovered capital'!$F$8:$BH$8,0))/INDEX('4. Recovered capital'!$F$8:$BH$32,MATCH($B63,'4. Recovered capital'!$D$8:$D$32,0),MATCH(G$57-1,'4. Recovered capital'!$F$8:$BH$8,0))-1,"NA")</f>
        <v>-0.83381968113978078</v>
      </c>
    </row>
    <row r="64" spans="2:82" x14ac:dyDescent="0.3">
      <c r="B64" s="346"/>
    </row>
    <row r="65" spans="2:8" x14ac:dyDescent="0.3">
      <c r="B65" s="346"/>
    </row>
    <row r="66" spans="2:8" s="341" customFormat="1" x14ac:dyDescent="0.25">
      <c r="B66" s="213" t="s">
        <v>448</v>
      </c>
      <c r="C66" s="439" t="s">
        <v>112</v>
      </c>
      <c r="D66" s="439"/>
      <c r="E66" s="439"/>
      <c r="F66" s="440" t="s">
        <v>113</v>
      </c>
      <c r="G66" s="440"/>
      <c r="H66" s="440"/>
    </row>
    <row r="67" spans="2:8" s="341" customFormat="1" ht="26" x14ac:dyDescent="0.25">
      <c r="B67" s="213" t="s">
        <v>33</v>
      </c>
      <c r="C67" s="213" t="s">
        <v>449</v>
      </c>
      <c r="D67" s="213" t="s">
        <v>450</v>
      </c>
      <c r="E67" s="213" t="s">
        <v>451</v>
      </c>
      <c r="F67" s="213" t="s">
        <v>449</v>
      </c>
      <c r="G67" s="213" t="s">
        <v>452</v>
      </c>
      <c r="H67" s="213" t="s">
        <v>451</v>
      </c>
    </row>
    <row r="68" spans="2:8" x14ac:dyDescent="0.3">
      <c r="B68" s="228" t="s">
        <v>34</v>
      </c>
      <c r="C68" s="126"/>
      <c r="D68" s="213"/>
      <c r="E68" s="213"/>
      <c r="F68" s="213"/>
      <c r="G68" s="213"/>
      <c r="H68" s="213"/>
    </row>
    <row r="69" spans="2:8" x14ac:dyDescent="0.3">
      <c r="B69" s="126" t="s">
        <v>154</v>
      </c>
      <c r="C69" s="213"/>
      <c r="D69" s="213"/>
      <c r="E69" s="213"/>
      <c r="F69" s="213"/>
      <c r="G69" s="213"/>
      <c r="H69" s="213"/>
    </row>
    <row r="70" spans="2:8" x14ac:dyDescent="0.3">
      <c r="B70" s="227" t="s">
        <v>453</v>
      </c>
      <c r="C70" s="255">
        <f>'5. Weighted average price'!M12</f>
        <v>37869.693109262764</v>
      </c>
      <c r="D70" s="255">
        <f>'5. Weighted average price'!N12</f>
        <v>9342.1525000000001</v>
      </c>
      <c r="E70" s="287">
        <f>'5. Weighted average price'!O12</f>
        <v>4.0536367940110978</v>
      </c>
      <c r="F70" s="255">
        <f>'5. Weighted average price'!P12</f>
        <v>1820.4401263458496</v>
      </c>
      <c r="G70" s="255">
        <f>'5. Weighted average price'!Q12</f>
        <v>8711.1134999999995</v>
      </c>
      <c r="H70" s="287">
        <f>'5. Weighted average price'!R12</f>
        <v>0.20897903882733818</v>
      </c>
    </row>
    <row r="71" spans="2:8" x14ac:dyDescent="0.3">
      <c r="B71" s="227" t="s">
        <v>454</v>
      </c>
      <c r="C71" s="255">
        <f>'5. Weighted average price'!T12</f>
        <v>0</v>
      </c>
      <c r="D71" s="255">
        <f>'5. Weighted average price'!U12</f>
        <v>0</v>
      </c>
      <c r="E71" s="287">
        <f>'5. Weighted average price'!V12</f>
        <v>0</v>
      </c>
      <c r="F71" s="255">
        <f>'5. Weighted average price'!W12</f>
        <v>0</v>
      </c>
      <c r="G71" s="255">
        <f>'5. Weighted average price'!X12</f>
        <v>0</v>
      </c>
      <c r="H71" s="287">
        <f>'5. Weighted average price'!Y12</f>
        <v>0</v>
      </c>
    </row>
    <row r="72" spans="2:8" x14ac:dyDescent="0.3">
      <c r="B72" s="227" t="s">
        <v>455</v>
      </c>
      <c r="C72" s="255">
        <f>'5. Weighted average price'!Z12</f>
        <v>0</v>
      </c>
      <c r="D72" s="255">
        <f>'5. Weighted average price'!AA12</f>
        <v>0</v>
      </c>
      <c r="E72" s="287">
        <f>'5. Weighted average price'!AB12</f>
        <v>0</v>
      </c>
      <c r="F72" s="255">
        <f>'5. Weighted average price'!AC12</f>
        <v>0</v>
      </c>
      <c r="G72" s="255">
        <f>'5. Weighted average price'!AD12</f>
        <v>0</v>
      </c>
      <c r="H72" s="287">
        <f>'5. Weighted average price'!AE12</f>
        <v>0</v>
      </c>
    </row>
    <row r="73" spans="2:8" x14ac:dyDescent="0.3">
      <c r="B73" s="227" t="s">
        <v>456</v>
      </c>
      <c r="C73" s="255">
        <f>'5. Weighted average price'!AF12</f>
        <v>0</v>
      </c>
      <c r="D73" s="255">
        <f>'5. Weighted average price'!AG12</f>
        <v>0</v>
      </c>
      <c r="E73" s="287">
        <f>'5. Weighted average price'!AH12</f>
        <v>0</v>
      </c>
      <c r="F73" s="255">
        <f>'5. Weighted average price'!AI12</f>
        <v>0</v>
      </c>
      <c r="G73" s="255">
        <f>'5. Weighted average price'!AJ12</f>
        <v>0</v>
      </c>
      <c r="H73" s="287">
        <f>'5. Weighted average price'!AK12</f>
        <v>0</v>
      </c>
    </row>
    <row r="74" spans="2:8" x14ac:dyDescent="0.3">
      <c r="B74" s="227" t="s">
        <v>457</v>
      </c>
      <c r="C74" s="255">
        <f>'5. Weighted average price'!AM12</f>
        <v>0</v>
      </c>
      <c r="D74" s="255">
        <f>'5. Weighted average price'!AN12</f>
        <v>0</v>
      </c>
      <c r="E74" s="287">
        <f>'5. Weighted average price'!AO12</f>
        <v>0</v>
      </c>
      <c r="F74" s="255">
        <f>'5. Weighted average price'!AP12</f>
        <v>0</v>
      </c>
      <c r="G74" s="255">
        <f>'5. Weighted average price'!AQ12</f>
        <v>0</v>
      </c>
      <c r="H74" s="287">
        <f>'5. Weighted average price'!AR12</f>
        <v>0</v>
      </c>
    </row>
    <row r="75" spans="2:8" x14ac:dyDescent="0.3">
      <c r="B75" s="227" t="s">
        <v>458</v>
      </c>
      <c r="C75" s="255">
        <f>'5. Weighted average price'!AS12</f>
        <v>0</v>
      </c>
      <c r="D75" s="255">
        <f>'5. Weighted average price'!AT12</f>
        <v>0</v>
      </c>
      <c r="E75" s="287">
        <f>'5. Weighted average price'!AU12</f>
        <v>0</v>
      </c>
      <c r="F75" s="255">
        <f>'5. Weighted average price'!AV12</f>
        <v>0</v>
      </c>
      <c r="G75" s="255">
        <f>'5. Weighted average price'!AW12</f>
        <v>0</v>
      </c>
      <c r="H75" s="287">
        <f>'5. Weighted average price'!AX12</f>
        <v>0</v>
      </c>
    </row>
    <row r="76" spans="2:8" x14ac:dyDescent="0.3">
      <c r="B76" s="227" t="s">
        <v>459</v>
      </c>
      <c r="C76" s="255">
        <f>'5. Weighted average price'!AY12</f>
        <v>0</v>
      </c>
      <c r="D76" s="255">
        <f>'5. Weighted average price'!AZ12</f>
        <v>0</v>
      </c>
      <c r="E76" s="287">
        <f>'5. Weighted average price'!BA12</f>
        <v>0</v>
      </c>
      <c r="F76" s="255">
        <f>'5. Weighted average price'!BB12</f>
        <v>0</v>
      </c>
      <c r="G76" s="255">
        <f>'5. Weighted average price'!BC12</f>
        <v>0</v>
      </c>
      <c r="H76" s="287">
        <f>'5. Weighted average price'!BD12</f>
        <v>0</v>
      </c>
    </row>
    <row r="77" spans="2:8" x14ac:dyDescent="0.3">
      <c r="B77" s="227" t="s">
        <v>460</v>
      </c>
      <c r="C77" s="255">
        <f>'5. Weighted average price'!BE12</f>
        <v>0</v>
      </c>
      <c r="D77" s="255">
        <f>'5. Weighted average price'!BF12</f>
        <v>0</v>
      </c>
      <c r="E77" s="287">
        <f>'5. Weighted average price'!BG12</f>
        <v>0</v>
      </c>
      <c r="F77" s="255">
        <f>'5. Weighted average price'!BH12</f>
        <v>0</v>
      </c>
      <c r="G77" s="255">
        <f>'5. Weighted average price'!BI12</f>
        <v>0</v>
      </c>
      <c r="H77" s="287">
        <f>'5. Weighted average price'!BJ12</f>
        <v>0</v>
      </c>
    </row>
    <row r="78" spans="2:8" x14ac:dyDescent="0.3">
      <c r="B78" s="126" t="s">
        <v>202</v>
      </c>
      <c r="C78" s="126"/>
      <c r="D78" s="126"/>
      <c r="E78" s="288"/>
      <c r="F78" s="126"/>
      <c r="G78" s="126"/>
      <c r="H78" s="288"/>
    </row>
    <row r="79" spans="2:8" x14ac:dyDescent="0.3">
      <c r="B79" s="227" t="s">
        <v>453</v>
      </c>
      <c r="C79" s="388">
        <f>'5. Weighted average price'!M13</f>
        <v>2800.1958258562399</v>
      </c>
      <c r="D79" s="388">
        <f>'5. Weighted average price'!N13</f>
        <v>1259.1959999999999</v>
      </c>
      <c r="E79" s="389">
        <f>'5. Weighted average price'!O13</f>
        <v>2.2237966336108439</v>
      </c>
      <c r="F79" s="388">
        <f>'5. Weighted average price'!P13</f>
        <v>1540.9822081169025</v>
      </c>
      <c r="G79" s="388">
        <f>'5. Weighted average price'!Q13</f>
        <v>730</v>
      </c>
      <c r="H79" s="389">
        <f>'5. Weighted average price'!R13</f>
        <v>2.1109345316669899</v>
      </c>
    </row>
    <row r="80" spans="2:8" x14ac:dyDescent="0.3">
      <c r="B80" s="227" t="s">
        <v>454</v>
      </c>
      <c r="C80" s="388">
        <f>'5. Weighted average price'!T13</f>
        <v>0</v>
      </c>
      <c r="D80" s="388">
        <f>'5. Weighted average price'!U13</f>
        <v>0</v>
      </c>
      <c r="E80" s="389">
        <f>'5. Weighted average price'!V13</f>
        <v>0</v>
      </c>
      <c r="F80" s="388">
        <f>'5. Weighted average price'!W13</f>
        <v>0</v>
      </c>
      <c r="G80" s="388">
        <f>'5. Weighted average price'!X13</f>
        <v>0</v>
      </c>
      <c r="H80" s="389">
        <f>'5. Weighted average price'!Y13</f>
        <v>0</v>
      </c>
    </row>
    <row r="81" spans="2:8" x14ac:dyDescent="0.3">
      <c r="B81" s="227" t="s">
        <v>455</v>
      </c>
      <c r="C81" s="388">
        <f>'5. Weighted average price'!Z13</f>
        <v>0</v>
      </c>
      <c r="D81" s="388">
        <f>'5. Weighted average price'!AA13</f>
        <v>0</v>
      </c>
      <c r="E81" s="389">
        <f>'5. Weighted average price'!AB13</f>
        <v>0</v>
      </c>
      <c r="F81" s="388">
        <f>'5. Weighted average price'!AC13</f>
        <v>0</v>
      </c>
      <c r="G81" s="388">
        <f>'5. Weighted average price'!AD13</f>
        <v>0</v>
      </c>
      <c r="H81" s="389">
        <f>'5. Weighted average price'!AE13</f>
        <v>0</v>
      </c>
    </row>
    <row r="82" spans="2:8" x14ac:dyDescent="0.3">
      <c r="B82" s="227" t="s">
        <v>456</v>
      </c>
      <c r="C82" s="388">
        <f>'5. Weighted average price'!AF13</f>
        <v>0</v>
      </c>
      <c r="D82" s="388">
        <f>'5. Weighted average price'!AG13</f>
        <v>0</v>
      </c>
      <c r="E82" s="389">
        <f>'5. Weighted average price'!AH13</f>
        <v>0</v>
      </c>
      <c r="F82" s="388">
        <f>'5. Weighted average price'!AI13</f>
        <v>0</v>
      </c>
      <c r="G82" s="388">
        <f>'5. Weighted average price'!AJ13</f>
        <v>0</v>
      </c>
      <c r="H82" s="389">
        <f>'5. Weighted average price'!AK13</f>
        <v>0</v>
      </c>
    </row>
    <row r="83" spans="2:8" x14ac:dyDescent="0.3">
      <c r="B83" s="227" t="s">
        <v>457</v>
      </c>
      <c r="C83" s="388">
        <f>'5. Weighted average price'!AM13</f>
        <v>0</v>
      </c>
      <c r="D83" s="388">
        <f>'5. Weighted average price'!AN13</f>
        <v>0</v>
      </c>
      <c r="E83" s="389">
        <f>'5. Weighted average price'!AO13</f>
        <v>0</v>
      </c>
      <c r="F83" s="388">
        <f>'5. Weighted average price'!AP13</f>
        <v>0</v>
      </c>
      <c r="G83" s="388">
        <f>'5. Weighted average price'!AQ13</f>
        <v>0</v>
      </c>
      <c r="H83" s="389">
        <f>'5. Weighted average price'!AR13</f>
        <v>0</v>
      </c>
    </row>
    <row r="84" spans="2:8" x14ac:dyDescent="0.3">
      <c r="B84" s="227" t="s">
        <v>458</v>
      </c>
      <c r="C84" s="388">
        <f>'5. Weighted average price'!AS13</f>
        <v>0</v>
      </c>
      <c r="D84" s="388">
        <f>'5. Weighted average price'!AT13</f>
        <v>0</v>
      </c>
      <c r="E84" s="389">
        <f>'5. Weighted average price'!AU13</f>
        <v>0</v>
      </c>
      <c r="F84" s="388">
        <f>'5. Weighted average price'!AV13</f>
        <v>0</v>
      </c>
      <c r="G84" s="388">
        <f>'5. Weighted average price'!AW13</f>
        <v>0</v>
      </c>
      <c r="H84" s="389">
        <f>'5. Weighted average price'!AX13</f>
        <v>0</v>
      </c>
    </row>
    <row r="85" spans="2:8" x14ac:dyDescent="0.3">
      <c r="B85" s="227" t="s">
        <v>459</v>
      </c>
      <c r="C85" s="388">
        <f>'5. Weighted average price'!AY13</f>
        <v>0</v>
      </c>
      <c r="D85" s="388">
        <f>'5. Weighted average price'!AZ13</f>
        <v>0</v>
      </c>
      <c r="E85" s="389">
        <f>'5. Weighted average price'!BA13</f>
        <v>0</v>
      </c>
      <c r="F85" s="388">
        <f>'5. Weighted average price'!BB13</f>
        <v>0</v>
      </c>
      <c r="G85" s="388">
        <f>'5. Weighted average price'!BC13</f>
        <v>0</v>
      </c>
      <c r="H85" s="389">
        <f>'5. Weighted average price'!BD13</f>
        <v>0</v>
      </c>
    </row>
    <row r="86" spans="2:8" x14ac:dyDescent="0.3">
      <c r="B86" s="227" t="s">
        <v>460</v>
      </c>
      <c r="C86" s="388">
        <f>'5. Weighted average price'!BE13</f>
        <v>0</v>
      </c>
      <c r="D86" s="388">
        <f>'5. Weighted average price'!BF13</f>
        <v>0</v>
      </c>
      <c r="E86" s="389">
        <f>'5. Weighted average price'!BG13</f>
        <v>0</v>
      </c>
      <c r="F86" s="388">
        <f>'5. Weighted average price'!BH13</f>
        <v>0</v>
      </c>
      <c r="G86" s="388">
        <f>'5. Weighted average price'!BI13</f>
        <v>0</v>
      </c>
      <c r="H86" s="389">
        <f>'5. Weighted average price'!BJ13</f>
        <v>0</v>
      </c>
    </row>
    <row r="87" spans="2:8" x14ac:dyDescent="0.3">
      <c r="B87" s="126" t="s">
        <v>36</v>
      </c>
      <c r="C87" s="126"/>
      <c r="D87" s="126"/>
      <c r="E87" s="288"/>
      <c r="F87" s="126"/>
      <c r="G87" s="126"/>
      <c r="H87" s="288"/>
    </row>
    <row r="88" spans="2:8" x14ac:dyDescent="0.3">
      <c r="B88" s="227" t="s">
        <v>453</v>
      </c>
      <c r="C88" s="255">
        <f>'5. Weighted average price'!M14</f>
        <v>0</v>
      </c>
      <c r="D88" s="255">
        <f>'5. Weighted average price'!N14</f>
        <v>0</v>
      </c>
      <c r="E88" s="287">
        <f>'5. Weighted average price'!O14</f>
        <v>0</v>
      </c>
      <c r="F88" s="255">
        <f>'5. Weighted average price'!P14</f>
        <v>0</v>
      </c>
      <c r="G88" s="255">
        <f>'5. Weighted average price'!Q14</f>
        <v>0</v>
      </c>
      <c r="H88" s="287">
        <f>'5. Weighted average price'!R14</f>
        <v>0</v>
      </c>
    </row>
    <row r="89" spans="2:8" x14ac:dyDescent="0.3">
      <c r="B89" s="227" t="s">
        <v>454</v>
      </c>
      <c r="C89" s="255">
        <f>'5. Weighted average price'!T14</f>
        <v>0</v>
      </c>
      <c r="D89" s="255">
        <f>'5. Weighted average price'!U14</f>
        <v>0</v>
      </c>
      <c r="E89" s="287">
        <f>'5. Weighted average price'!V14</f>
        <v>0</v>
      </c>
      <c r="F89" s="255">
        <f>'5. Weighted average price'!W14</f>
        <v>0</v>
      </c>
      <c r="G89" s="255">
        <f>'5. Weighted average price'!X14</f>
        <v>0</v>
      </c>
      <c r="H89" s="287">
        <f>'5. Weighted average price'!Y14</f>
        <v>0</v>
      </c>
    </row>
    <row r="90" spans="2:8" x14ac:dyDescent="0.3">
      <c r="B90" s="227" t="s">
        <v>455</v>
      </c>
      <c r="C90" s="255">
        <f>'5. Weighted average price'!Z14</f>
        <v>0</v>
      </c>
      <c r="D90" s="255">
        <f>'5. Weighted average price'!AA14</f>
        <v>0</v>
      </c>
      <c r="E90" s="287">
        <f>'5. Weighted average price'!AB14</f>
        <v>0</v>
      </c>
      <c r="F90" s="255">
        <f>'5. Weighted average price'!AC14</f>
        <v>0</v>
      </c>
      <c r="G90" s="255">
        <f>'5. Weighted average price'!AD14</f>
        <v>0</v>
      </c>
      <c r="H90" s="287">
        <f>'5. Weighted average price'!AE14</f>
        <v>0</v>
      </c>
    </row>
    <row r="91" spans="2:8" x14ac:dyDescent="0.3">
      <c r="B91" s="227" t="s">
        <v>456</v>
      </c>
      <c r="C91" s="255">
        <f>'5. Weighted average price'!AF14</f>
        <v>0</v>
      </c>
      <c r="D91" s="255">
        <f>'5. Weighted average price'!AG14</f>
        <v>0</v>
      </c>
      <c r="E91" s="287">
        <f>'5. Weighted average price'!AH14</f>
        <v>0</v>
      </c>
      <c r="F91" s="255">
        <f>'5. Weighted average price'!AI14</f>
        <v>0</v>
      </c>
      <c r="G91" s="255">
        <f>'5. Weighted average price'!AJ14</f>
        <v>0</v>
      </c>
      <c r="H91" s="287">
        <f>'5. Weighted average price'!AK14</f>
        <v>0</v>
      </c>
    </row>
    <row r="92" spans="2:8" x14ac:dyDescent="0.3">
      <c r="B92" s="227" t="s">
        <v>457</v>
      </c>
      <c r="C92" s="255">
        <f>'5. Weighted average price'!AM14</f>
        <v>0</v>
      </c>
      <c r="D92" s="255">
        <f>'5. Weighted average price'!AN14</f>
        <v>0</v>
      </c>
      <c r="E92" s="287">
        <f>'5. Weighted average price'!AO14</f>
        <v>0</v>
      </c>
      <c r="F92" s="255">
        <f>'5. Weighted average price'!AP14</f>
        <v>0</v>
      </c>
      <c r="G92" s="255">
        <f>'5. Weighted average price'!AQ14</f>
        <v>0</v>
      </c>
      <c r="H92" s="287">
        <f>'5. Weighted average price'!AR14</f>
        <v>0</v>
      </c>
    </row>
    <row r="93" spans="2:8" x14ac:dyDescent="0.3">
      <c r="B93" s="227" t="s">
        <v>458</v>
      </c>
      <c r="C93" s="255">
        <f>'5. Weighted average price'!AS14</f>
        <v>0</v>
      </c>
      <c r="D93" s="255">
        <f>'5. Weighted average price'!AT14</f>
        <v>0</v>
      </c>
      <c r="E93" s="287">
        <f>'5. Weighted average price'!AU14</f>
        <v>0</v>
      </c>
      <c r="F93" s="255">
        <f>'5. Weighted average price'!AV14</f>
        <v>0</v>
      </c>
      <c r="G93" s="255">
        <f>'5. Weighted average price'!AW14</f>
        <v>0</v>
      </c>
      <c r="H93" s="287">
        <f>'5. Weighted average price'!AX14</f>
        <v>0</v>
      </c>
    </row>
    <row r="94" spans="2:8" x14ac:dyDescent="0.3">
      <c r="B94" s="227" t="s">
        <v>459</v>
      </c>
      <c r="C94" s="255">
        <f>'5. Weighted average price'!AY14</f>
        <v>0</v>
      </c>
      <c r="D94" s="255">
        <f>'5. Weighted average price'!AZ14</f>
        <v>0</v>
      </c>
      <c r="E94" s="287">
        <f>'5. Weighted average price'!BA14</f>
        <v>0</v>
      </c>
      <c r="F94" s="255">
        <f>'5. Weighted average price'!BB14</f>
        <v>0</v>
      </c>
      <c r="G94" s="255">
        <f>'5. Weighted average price'!BC14</f>
        <v>0</v>
      </c>
      <c r="H94" s="287">
        <f>'5. Weighted average price'!BD14</f>
        <v>0</v>
      </c>
    </row>
    <row r="95" spans="2:8" x14ac:dyDescent="0.3">
      <c r="B95" s="227" t="s">
        <v>460</v>
      </c>
      <c r="C95" s="255">
        <f>'5. Weighted average price'!BE14</f>
        <v>0</v>
      </c>
      <c r="D95" s="255">
        <f>'5. Weighted average price'!BF14</f>
        <v>0</v>
      </c>
      <c r="E95" s="287">
        <f>'5. Weighted average price'!BG14</f>
        <v>0</v>
      </c>
      <c r="F95" s="255">
        <f>'5. Weighted average price'!BH14</f>
        <v>0</v>
      </c>
      <c r="G95" s="255">
        <f>'5. Weighted average price'!BI14</f>
        <v>0</v>
      </c>
      <c r="H95" s="287">
        <f>'5. Weighted average price'!BJ14</f>
        <v>0</v>
      </c>
    </row>
    <row r="96" spans="2:8" x14ac:dyDescent="0.3">
      <c r="B96" s="228" t="s">
        <v>229</v>
      </c>
      <c r="C96" s="126"/>
      <c r="D96" s="126"/>
      <c r="E96" s="288"/>
      <c r="F96" s="126"/>
      <c r="G96" s="126"/>
      <c r="H96" s="288"/>
    </row>
    <row r="97" spans="2:8" x14ac:dyDescent="0.3">
      <c r="B97" s="229" t="s">
        <v>227</v>
      </c>
      <c r="C97" s="255">
        <f>'5. Weighted average price'!F16</f>
        <v>0</v>
      </c>
      <c r="D97" s="255">
        <f>'5. Weighted average price'!G16</f>
        <v>0</v>
      </c>
      <c r="E97" s="287">
        <f>'5. Weighted average price'!H16</f>
        <v>0</v>
      </c>
      <c r="F97" s="255">
        <f>'5. Weighted average price'!I16</f>
        <v>0</v>
      </c>
      <c r="G97" s="255">
        <f>'5. Weighted average price'!J16</f>
        <v>0</v>
      </c>
      <c r="H97" s="287">
        <f>'5. Weighted average price'!K16</f>
        <v>0</v>
      </c>
    </row>
    <row r="98" spans="2:8" x14ac:dyDescent="0.3">
      <c r="B98" s="228" t="s">
        <v>37</v>
      </c>
      <c r="C98" s="126"/>
      <c r="D98" s="126"/>
      <c r="E98" s="288"/>
      <c r="F98" s="126"/>
      <c r="G98" s="126"/>
      <c r="H98" s="288"/>
    </row>
    <row r="99" spans="2:8" x14ac:dyDescent="0.3">
      <c r="B99" s="229" t="s">
        <v>228</v>
      </c>
      <c r="C99" s="255">
        <f>'5. Weighted average price'!F18</f>
        <v>0</v>
      </c>
      <c r="D99" s="255">
        <f>'5. Weighted average price'!G18</f>
        <v>0</v>
      </c>
      <c r="E99" s="287">
        <f>'5. Weighted average price'!H18</f>
        <v>0</v>
      </c>
      <c r="F99" s="255">
        <f>'5. Weighted average price'!I18</f>
        <v>0</v>
      </c>
      <c r="G99" s="255">
        <f>'5. Weighted average price'!J18</f>
        <v>0</v>
      </c>
      <c r="H99" s="287">
        <f>'5. Weighted average price'!K18</f>
        <v>0</v>
      </c>
    </row>
    <row r="100" spans="2:8" x14ac:dyDescent="0.3">
      <c r="B100" s="228" t="s">
        <v>461</v>
      </c>
      <c r="C100" s="255">
        <f>'5. Weighted average price'!F19</f>
        <v>0</v>
      </c>
      <c r="D100" s="351"/>
      <c r="E100" s="351"/>
      <c r="F100" s="255">
        <f>'5. Weighted average price'!I19</f>
        <v>0</v>
      </c>
      <c r="G100" s="351"/>
      <c r="H100" s="351"/>
    </row>
    <row r="101" spans="2:8" x14ac:dyDescent="0.3">
      <c r="B101" s="346"/>
      <c r="F101" s="39"/>
    </row>
    <row r="102" spans="2:8" x14ac:dyDescent="0.3">
      <c r="B102" s="346"/>
      <c r="C102" s="350"/>
    </row>
    <row r="103" spans="2:8" ht="26" x14ac:dyDescent="0.3">
      <c r="B103" s="213" t="s">
        <v>462</v>
      </c>
      <c r="C103" s="213" t="s">
        <v>463</v>
      </c>
      <c r="D103" s="213" t="s">
        <v>538</v>
      </c>
    </row>
    <row r="104" spans="2:8" ht="25" x14ac:dyDescent="0.3">
      <c r="B104" s="126" t="s">
        <v>464</v>
      </c>
      <c r="C104" s="255">
        <f>C37</f>
        <v>123893606.42411885</v>
      </c>
      <c r="D104" s="255">
        <f>C52</f>
        <v>-1.862645149230957E-9</v>
      </c>
    </row>
    <row r="105" spans="2:8" x14ac:dyDescent="0.3">
      <c r="B105" s="126" t="s">
        <v>465</v>
      </c>
      <c r="C105" s="225">
        <f>IFERROR('3. Statement of pipeline assets'!D99/'3. Statement of pipeline assets'!D100,0)</f>
        <v>4.2099020005163759E-2</v>
      </c>
      <c r="D105" s="225">
        <f>IFERROR('4. Recovered capital'!E23/'4. Recovered capital'!E24,0)</f>
        <v>8.4469755833655569E-2</v>
      </c>
    </row>
    <row r="106" spans="2:8" x14ac:dyDescent="0.3">
      <c r="B106" s="126" t="s">
        <v>466</v>
      </c>
      <c r="C106" s="225">
        <f>IFERROR('3. Statement of pipeline assets'!D80/'3. Statement of pipeline assets'!D100,0)</f>
        <v>0.95790097999483625</v>
      </c>
      <c r="D106" s="225">
        <f>IFERROR('4. Recovered capital'!E16/'4. Recovered capital'!E24,0)</f>
        <v>0.91553024416634443</v>
      </c>
    </row>
    <row r="107" spans="2:8" ht="26" x14ac:dyDescent="0.3">
      <c r="B107" s="126"/>
      <c r="C107" s="213" t="s">
        <v>467</v>
      </c>
      <c r="D107" s="349"/>
    </row>
    <row r="108" spans="2:8" x14ac:dyDescent="0.3">
      <c r="B108" s="126" t="s">
        <v>468</v>
      </c>
      <c r="C108" s="230">
        <f>IFERROR('2. Revenues and expenses'!D16/'2. Revenues and expenses'!D20,0)</f>
        <v>1</v>
      </c>
      <c r="D108" s="349"/>
    </row>
    <row r="109" spans="2:8" x14ac:dyDescent="0.3">
      <c r="B109" s="126" t="s">
        <v>469</v>
      </c>
      <c r="C109" s="230">
        <f>IFERROR('2. Revenues and expenses'!D19/'2. Revenues and expenses'!D20,0)</f>
        <v>0</v>
      </c>
      <c r="D109" s="349"/>
    </row>
    <row r="110" spans="2:8" x14ac:dyDescent="0.3">
      <c r="B110" s="126" t="s">
        <v>470</v>
      </c>
      <c r="C110" s="230">
        <f>IFERROR('2. Revenues and expenses'!D30/'2. Revenues and expenses'!D42,0)</f>
        <v>0.60079863234714248</v>
      </c>
      <c r="D110" s="349"/>
    </row>
    <row r="111" spans="2:8" x14ac:dyDescent="0.3">
      <c r="B111" s="126" t="s">
        <v>471</v>
      </c>
      <c r="C111" s="230">
        <f>IFERROR('2. Revenues and expenses'!D41/'2. Revenues and expenses'!D42,0)</f>
        <v>0.39920136765285746</v>
      </c>
      <c r="D111" s="349"/>
    </row>
    <row r="112" spans="2:8" x14ac:dyDescent="0.3">
      <c r="B112" s="346"/>
    </row>
    <row r="113" spans="2:4" x14ac:dyDescent="0.3">
      <c r="B113" s="346"/>
    </row>
    <row r="114" spans="2:4" ht="26" x14ac:dyDescent="0.3">
      <c r="B114" s="213" t="s">
        <v>472</v>
      </c>
      <c r="C114" s="213" t="s">
        <v>467</v>
      </c>
      <c r="D114" s="213" t="s">
        <v>473</v>
      </c>
    </row>
    <row r="115" spans="2:4" x14ac:dyDescent="0.3">
      <c r="B115" s="126" t="s">
        <v>474</v>
      </c>
      <c r="C115" s="255">
        <f>'2. Revenues and expenses'!F24</f>
        <v>-1779665.4900000002</v>
      </c>
      <c r="D115" s="255">
        <f>'3.3 Depreciation amortisation'!N53</f>
        <v>-1779665.49</v>
      </c>
    </row>
    <row r="116" spans="2:4" x14ac:dyDescent="0.3">
      <c r="B116" s="126" t="s">
        <v>475</v>
      </c>
      <c r="C116" s="255">
        <f>'2. Revenues and expenses'!F35+'2.4 Shared costs'!H20</f>
        <v>-1391677.6712642133</v>
      </c>
      <c r="D116" s="255">
        <f>'3.3 Depreciation amortisation'!M81</f>
        <v>-1391677.6712642133</v>
      </c>
    </row>
  </sheetData>
  <mergeCells count="2">
    <mergeCell ref="C66:E66"/>
    <mergeCell ref="F66:H66"/>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009999"/>
  </sheetPr>
  <dimension ref="B1:H36"/>
  <sheetViews>
    <sheetView zoomScaleNormal="100" workbookViewId="0"/>
  </sheetViews>
  <sheetFormatPr defaultColWidth="9.1796875" defaultRowHeight="12.5" x14ac:dyDescent="0.25"/>
  <cols>
    <col min="1" max="1" width="12" style="16" customWidth="1"/>
    <col min="2" max="2" width="54.81640625" style="16" customWidth="1"/>
    <col min="3" max="4" width="42.81640625" style="16" customWidth="1"/>
    <col min="5" max="5" width="6.81640625" style="16" customWidth="1"/>
    <col min="6" max="8" width="19.81640625" style="16" customWidth="1"/>
    <col min="9" max="9" width="18.1796875" style="16" customWidth="1"/>
    <col min="10" max="16384" width="9.1796875" style="16"/>
  </cols>
  <sheetData>
    <row r="1" spans="2:8" ht="20" x14ac:dyDescent="0.4">
      <c r="B1" s="17" t="s">
        <v>100</v>
      </c>
      <c r="C1" s="15"/>
      <c r="D1" s="15"/>
      <c r="E1" s="15"/>
      <c r="F1" s="15"/>
      <c r="G1" s="15"/>
    </row>
    <row r="2" spans="2:8" ht="14" x14ac:dyDescent="0.3">
      <c r="B2" s="45" t="str">
        <f>Tradingname</f>
        <v>APA OPERATIONS PTY LIMITED</v>
      </c>
      <c r="C2" s="46"/>
    </row>
    <row r="3" spans="2:8" ht="14" x14ac:dyDescent="0.3">
      <c r="B3" s="47" t="s">
        <v>240</v>
      </c>
      <c r="C3" s="48" t="str">
        <f>TEXT(Yearstart,"dd/mm/yyyy")&amp;" to "&amp;TEXT(Yearending,"dd/mm/yyyy")</f>
        <v>01/07/2024 to 30/06/2025</v>
      </c>
    </row>
    <row r="4" spans="2:8" ht="20" x14ac:dyDescent="0.4">
      <c r="B4" s="14"/>
    </row>
    <row r="5" spans="2:8" ht="15.5" x14ac:dyDescent="0.35">
      <c r="B5" s="26" t="s">
        <v>184</v>
      </c>
    </row>
    <row r="6" spans="2:8" ht="13" x14ac:dyDescent="0.3">
      <c r="B6" s="18"/>
      <c r="C6" s="21"/>
      <c r="D6" s="21"/>
      <c r="E6" s="22"/>
      <c r="F6" s="27"/>
      <c r="G6" s="23"/>
      <c r="H6" s="23"/>
    </row>
    <row r="7" spans="2:8" ht="13.5" customHeight="1" x14ac:dyDescent="0.25">
      <c r="B7" s="126" t="s">
        <v>30</v>
      </c>
      <c r="C7" s="89" t="s">
        <v>587</v>
      </c>
    </row>
    <row r="8" spans="2:8" ht="13.5" customHeight="1" x14ac:dyDescent="0.25">
      <c r="B8" s="126" t="s">
        <v>180</v>
      </c>
      <c r="C8" s="325">
        <v>293</v>
      </c>
    </row>
    <row r="9" spans="2:8" ht="13.5" customHeight="1" x14ac:dyDescent="0.25">
      <c r="B9" s="126" t="s">
        <v>31</v>
      </c>
      <c r="C9" s="325">
        <v>5</v>
      </c>
    </row>
    <row r="10" spans="2:8" ht="13.5" customHeight="1" x14ac:dyDescent="0.25">
      <c r="B10" s="126" t="s">
        <v>32</v>
      </c>
      <c r="C10" s="90" t="s">
        <v>564</v>
      </c>
    </row>
    <row r="12" spans="2:8" ht="15.5" x14ac:dyDescent="0.35">
      <c r="B12" s="26" t="s">
        <v>185</v>
      </c>
    </row>
    <row r="14" spans="2:8" ht="13" x14ac:dyDescent="0.25">
      <c r="B14" s="86" t="s">
        <v>33</v>
      </c>
      <c r="C14" s="87" t="s">
        <v>130</v>
      </c>
      <c r="D14" s="87" t="s">
        <v>44</v>
      </c>
    </row>
    <row r="15" spans="2:8" ht="14" x14ac:dyDescent="0.3">
      <c r="B15" s="123" t="s">
        <v>34</v>
      </c>
      <c r="C15" s="124"/>
      <c r="D15" s="125"/>
    </row>
    <row r="16" spans="2:8" x14ac:dyDescent="0.25">
      <c r="B16" s="229" t="s">
        <v>476</v>
      </c>
      <c r="C16" s="397" t="s">
        <v>676</v>
      </c>
      <c r="D16" s="397" t="s">
        <v>676</v>
      </c>
    </row>
    <row r="17" spans="2:4" x14ac:dyDescent="0.25">
      <c r="B17" s="126" t="s">
        <v>35</v>
      </c>
      <c r="C17" s="397" t="s">
        <v>676</v>
      </c>
      <c r="D17" s="397" t="s">
        <v>500</v>
      </c>
    </row>
    <row r="18" spans="2:4" x14ac:dyDescent="0.25">
      <c r="B18" s="126" t="s">
        <v>36</v>
      </c>
      <c r="C18" s="397" t="s">
        <v>500</v>
      </c>
      <c r="D18" s="397" t="s">
        <v>500</v>
      </c>
    </row>
    <row r="19" spans="2:4" ht="14" x14ac:dyDescent="0.3">
      <c r="B19" s="123" t="s">
        <v>237</v>
      </c>
      <c r="C19" s="398"/>
      <c r="D19" s="399"/>
    </row>
    <row r="20" spans="2:4" x14ac:dyDescent="0.25">
      <c r="B20" s="229" t="s">
        <v>477</v>
      </c>
      <c r="C20" s="397" t="s">
        <v>500</v>
      </c>
      <c r="D20" s="397" t="s">
        <v>500</v>
      </c>
    </row>
    <row r="21" spans="2:4" x14ac:dyDescent="0.25">
      <c r="B21" s="229" t="s">
        <v>478</v>
      </c>
      <c r="C21" s="397" t="s">
        <v>500</v>
      </c>
      <c r="D21" s="397" t="s">
        <v>500</v>
      </c>
    </row>
    <row r="22" spans="2:4" ht="14" x14ac:dyDescent="0.3">
      <c r="B22" s="123" t="s">
        <v>37</v>
      </c>
      <c r="C22" s="398"/>
      <c r="D22" s="399"/>
    </row>
    <row r="23" spans="2:4" x14ac:dyDescent="0.25">
      <c r="B23" s="126" t="s">
        <v>38</v>
      </c>
      <c r="C23" s="397" t="s">
        <v>500</v>
      </c>
      <c r="D23" s="397" t="s">
        <v>500</v>
      </c>
    </row>
    <row r="24" spans="2:4" x14ac:dyDescent="0.25">
      <c r="B24" s="126" t="s">
        <v>39</v>
      </c>
      <c r="C24" s="397" t="s">
        <v>500</v>
      </c>
      <c r="D24" s="397" t="s">
        <v>500</v>
      </c>
    </row>
    <row r="25" spans="2:4" ht="14" x14ac:dyDescent="0.3">
      <c r="B25" s="123" t="s">
        <v>40</v>
      </c>
      <c r="C25" s="398"/>
      <c r="D25" s="399"/>
    </row>
    <row r="26" spans="2:4" x14ac:dyDescent="0.25">
      <c r="B26" s="126" t="s">
        <v>41</v>
      </c>
      <c r="C26" s="397" t="s">
        <v>500</v>
      </c>
      <c r="D26" s="397" t="s">
        <v>500</v>
      </c>
    </row>
    <row r="27" spans="2:4" x14ac:dyDescent="0.25">
      <c r="B27" s="126" t="s">
        <v>42</v>
      </c>
      <c r="C27" s="397" t="s">
        <v>500</v>
      </c>
      <c r="D27" s="397" t="s">
        <v>500</v>
      </c>
    </row>
    <row r="28" spans="2:4" ht="14" x14ac:dyDescent="0.3">
      <c r="B28" s="123" t="s">
        <v>43</v>
      </c>
      <c r="C28" s="124"/>
      <c r="D28" s="125"/>
    </row>
    <row r="29" spans="2:4" x14ac:dyDescent="0.25">
      <c r="B29" s="400" t="s">
        <v>182</v>
      </c>
      <c r="C29" s="91"/>
      <c r="D29" s="91"/>
    </row>
    <row r="30" spans="2:4" x14ac:dyDescent="0.25">
      <c r="B30" s="400" t="s">
        <v>182</v>
      </c>
      <c r="C30" s="91"/>
      <c r="D30" s="91"/>
    </row>
    <row r="31" spans="2:4" x14ac:dyDescent="0.25">
      <c r="B31" s="400" t="s">
        <v>182</v>
      </c>
      <c r="C31" s="91"/>
      <c r="D31" s="91"/>
    </row>
    <row r="32" spans="2:4" x14ac:dyDescent="0.25">
      <c r="B32" s="400" t="s">
        <v>182</v>
      </c>
      <c r="C32" s="91"/>
      <c r="D32" s="91"/>
    </row>
    <row r="33" spans="2:4" x14ac:dyDescent="0.25">
      <c r="B33" s="400" t="s">
        <v>182</v>
      </c>
      <c r="C33" s="91"/>
      <c r="D33" s="91"/>
    </row>
    <row r="34" spans="2:4" x14ac:dyDescent="0.25">
      <c r="B34" s="400" t="s">
        <v>182</v>
      </c>
      <c r="C34" s="91"/>
      <c r="D34" s="91"/>
    </row>
    <row r="35" spans="2:4" x14ac:dyDescent="0.25">
      <c r="B35" s="400" t="s">
        <v>182</v>
      </c>
      <c r="C35" s="91"/>
      <c r="D35" s="91"/>
    </row>
    <row r="36" spans="2:4" x14ac:dyDescent="0.25">
      <c r="B36" s="400" t="s">
        <v>182</v>
      </c>
      <c r="C36" s="91"/>
      <c r="D36" s="91"/>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29:D36 C20:D21 C23:D24 C16:D18 C26:D27"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009999"/>
  </sheetPr>
  <dimension ref="B1:G10"/>
  <sheetViews>
    <sheetView zoomScaleNormal="100" workbookViewId="0"/>
  </sheetViews>
  <sheetFormatPr defaultColWidth="9.1796875" defaultRowHeight="12.5" x14ac:dyDescent="0.25"/>
  <cols>
    <col min="1" max="1" width="12" style="16" customWidth="1"/>
    <col min="2" max="2" width="37.54296875" style="16" customWidth="1"/>
    <col min="3" max="3" width="42.81640625" style="16" customWidth="1"/>
    <col min="4" max="4" width="6.81640625" style="16" customWidth="1"/>
    <col min="5" max="7" width="19.81640625" style="16" customWidth="1"/>
    <col min="8" max="8" width="18.1796875" style="16" customWidth="1"/>
    <col min="9" max="16384" width="9.1796875" style="16"/>
  </cols>
  <sheetData>
    <row r="1" spans="2:7" ht="20" x14ac:dyDescent="0.4">
      <c r="B1" s="17" t="s">
        <v>94</v>
      </c>
      <c r="C1" s="15"/>
      <c r="D1" s="15"/>
      <c r="E1" s="15"/>
      <c r="F1" s="15"/>
      <c r="G1" s="15"/>
    </row>
    <row r="2" spans="2:7" ht="14" x14ac:dyDescent="0.3">
      <c r="B2" s="45" t="str">
        <f>Tradingname</f>
        <v>APA OPERATIONS PTY LIMITED</v>
      </c>
      <c r="C2" s="46"/>
    </row>
    <row r="3" spans="2:7" ht="14" x14ac:dyDescent="0.3">
      <c r="B3" s="47" t="s">
        <v>240</v>
      </c>
      <c r="C3" s="48" t="str">
        <f>TEXT(Yearstart,"dd/mm/yyyy")&amp;" to "&amp;TEXT(Yearending,"dd/mm/yyyy")</f>
        <v>01/07/2024 to 30/06/2025</v>
      </c>
    </row>
    <row r="4" spans="2:7" ht="14.25" customHeight="1" x14ac:dyDescent="0.4">
      <c r="B4" s="14"/>
    </row>
    <row r="5" spans="2:7" ht="15.5" x14ac:dyDescent="0.35">
      <c r="B5" s="26" t="s">
        <v>224</v>
      </c>
    </row>
    <row r="6" spans="2:7" ht="13" x14ac:dyDescent="0.3">
      <c r="B6" s="18"/>
      <c r="C6" s="21"/>
      <c r="D6" s="22"/>
      <c r="E6" s="27"/>
      <c r="F6" s="23"/>
      <c r="G6" s="23"/>
    </row>
    <row r="7" spans="2:7" ht="57" customHeight="1" x14ac:dyDescent="0.25">
      <c r="B7" s="86"/>
      <c r="C7" s="92" t="s">
        <v>98</v>
      </c>
    </row>
    <row r="8" spans="2:7" ht="13.5" customHeight="1" x14ac:dyDescent="0.25">
      <c r="B8" s="126" t="s">
        <v>95</v>
      </c>
      <c r="C8" s="259">
        <f>'2. Revenues and expenses'!F43</f>
        <v>29713388.724935576</v>
      </c>
    </row>
    <row r="9" spans="2:7" ht="13.5" customHeight="1" x14ac:dyDescent="0.25">
      <c r="B9" s="126" t="s">
        <v>96</v>
      </c>
      <c r="C9" s="259">
        <f>'3. Statement of pipeline assets'!$D$100</f>
        <v>123893606.42411885</v>
      </c>
    </row>
    <row r="10" spans="2:7" ht="13.5" customHeight="1" x14ac:dyDescent="0.3">
      <c r="B10" s="126" t="s">
        <v>97</v>
      </c>
      <c r="C10" s="337">
        <f>IFERROR(C8/C9,0)</f>
        <v>0.23982987970516578</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I44"/>
  <sheetViews>
    <sheetView zoomScaleNormal="100" workbookViewId="0"/>
  </sheetViews>
  <sheetFormatPr defaultColWidth="9.1796875" defaultRowHeight="12.5" x14ac:dyDescent="0.25"/>
  <cols>
    <col min="1" max="1" width="12" style="16" customWidth="1"/>
    <col min="2" max="2" width="19.1796875" style="16" customWidth="1"/>
    <col min="3" max="3" width="43.453125" style="16" customWidth="1"/>
    <col min="4" max="9" width="20.81640625" style="16" customWidth="1"/>
    <col min="10" max="16384" width="9.1796875" style="16"/>
  </cols>
  <sheetData>
    <row r="1" spans="1:9" ht="20" x14ac:dyDescent="0.4">
      <c r="B1" s="445" t="s">
        <v>195</v>
      </c>
      <c r="C1" s="445"/>
      <c r="D1" s="445"/>
      <c r="E1" s="15"/>
      <c r="F1" s="15"/>
      <c r="G1" s="15"/>
      <c r="H1" s="15"/>
      <c r="I1" s="15"/>
    </row>
    <row r="2" spans="1:9" ht="18" customHeight="1" x14ac:dyDescent="0.7">
      <c r="B2" s="45" t="str">
        <f>Tradingname</f>
        <v>APA OPERATIONS PTY LIMITED</v>
      </c>
      <c r="C2" s="46"/>
      <c r="I2" s="41"/>
    </row>
    <row r="3" spans="1:9" ht="14" x14ac:dyDescent="0.3">
      <c r="B3" s="47" t="s">
        <v>240</v>
      </c>
      <c r="C3" s="48" t="str">
        <f>TEXT(Yearstart,"dd/mm/yyyy")&amp;" to "&amp;TEXT(Yearending,"dd/mm/yyyy")</f>
        <v>01/07/2024 to 30/06/2025</v>
      </c>
    </row>
    <row r="4" spans="1:9" ht="12.75" customHeight="1" x14ac:dyDescent="0.4">
      <c r="B4" s="14"/>
      <c r="D4" s="38"/>
      <c r="G4" s="38"/>
    </row>
    <row r="5" spans="1:9" ht="15.5" x14ac:dyDescent="0.25">
      <c r="B5" s="441" t="s">
        <v>225</v>
      </c>
      <c r="C5" s="441"/>
      <c r="D5" s="441"/>
    </row>
    <row r="6" spans="1:9" ht="13" x14ac:dyDescent="0.3">
      <c r="B6" s="18"/>
      <c r="C6" s="19"/>
      <c r="D6" s="20"/>
      <c r="E6" s="20"/>
      <c r="F6" s="20"/>
      <c r="G6" s="20"/>
      <c r="H6" s="20"/>
      <c r="I6" s="20"/>
    </row>
    <row r="7" spans="1:9" ht="30.75" customHeight="1" x14ac:dyDescent="0.25">
      <c r="B7" s="87"/>
      <c r="C7" s="87"/>
      <c r="D7" s="442" t="s">
        <v>231</v>
      </c>
      <c r="E7" s="443"/>
      <c r="F7" s="444"/>
      <c r="G7" s="442" t="s">
        <v>232</v>
      </c>
      <c r="H7" s="443"/>
      <c r="I7" s="444"/>
    </row>
    <row r="8" spans="1:9" ht="51" customHeight="1" x14ac:dyDescent="0.25">
      <c r="B8" s="86" t="s">
        <v>223</v>
      </c>
      <c r="C8" s="87" t="s">
        <v>19</v>
      </c>
      <c r="D8" s="93" t="s">
        <v>57</v>
      </c>
      <c r="E8" s="93" t="s">
        <v>58</v>
      </c>
      <c r="F8" s="93" t="s">
        <v>25</v>
      </c>
      <c r="G8" s="93" t="s">
        <v>57</v>
      </c>
      <c r="H8" s="93" t="s">
        <v>58</v>
      </c>
      <c r="I8" s="93" t="s">
        <v>25</v>
      </c>
    </row>
    <row r="9" spans="1:9" x14ac:dyDescent="0.25">
      <c r="B9" s="96"/>
      <c r="C9" s="94"/>
      <c r="D9" s="95" t="s">
        <v>183</v>
      </c>
      <c r="E9" s="95" t="s">
        <v>183</v>
      </c>
      <c r="F9" s="95" t="s">
        <v>183</v>
      </c>
      <c r="G9" s="95" t="s">
        <v>183</v>
      </c>
      <c r="H9" s="95" t="s">
        <v>183</v>
      </c>
      <c r="I9" s="95" t="s">
        <v>183</v>
      </c>
    </row>
    <row r="10" spans="1:9" ht="13" x14ac:dyDescent="0.3">
      <c r="B10" s="150"/>
      <c r="C10" s="128" t="s">
        <v>45</v>
      </c>
      <c r="D10" s="129"/>
      <c r="E10" s="129"/>
      <c r="F10" s="129"/>
      <c r="G10" s="129"/>
      <c r="H10" s="129"/>
      <c r="I10" s="130"/>
    </row>
    <row r="11" spans="1:9" x14ac:dyDescent="0.25">
      <c r="B11" s="354" t="s">
        <v>589</v>
      </c>
      <c r="C11" s="131" t="s">
        <v>129</v>
      </c>
      <c r="D11" s="250">
        <f>'2.1 Revenue by service'!D21</f>
        <v>40164913.780000009</v>
      </c>
      <c r="E11" s="250">
        <f>'2.1 Revenue by service'!E21</f>
        <v>4187279.9</v>
      </c>
      <c r="F11" s="250">
        <f t="shared" ref="F11:F16" si="0">SUM(D11:E11)</f>
        <v>44352193.680000007</v>
      </c>
      <c r="G11" s="250">
        <f>'2.1 Revenue by service'!G21</f>
        <v>37953523.55999998</v>
      </c>
      <c r="H11" s="250">
        <f>'2.1 Revenue by service'!H21</f>
        <v>4150873.9200000004</v>
      </c>
      <c r="I11" s="250">
        <f>SUM(G11:H11)</f>
        <v>42104397.479999982</v>
      </c>
    </row>
    <row r="12" spans="1:9" x14ac:dyDescent="0.25">
      <c r="A12" s="192"/>
      <c r="B12" s="148"/>
      <c r="C12" s="296" t="s">
        <v>46</v>
      </c>
      <c r="D12" s="250">
        <f>'2.2 Revenue contributions '!C15</f>
        <v>0</v>
      </c>
      <c r="E12" s="250">
        <f>'2.2 Revenue contributions '!D15</f>
        <v>0</v>
      </c>
      <c r="F12" s="250">
        <f t="shared" si="0"/>
        <v>0</v>
      </c>
      <c r="G12" s="251">
        <v>0</v>
      </c>
      <c r="H12" s="251">
        <v>0</v>
      </c>
      <c r="I12" s="250">
        <f>SUM(G12:H12)</f>
        <v>0</v>
      </c>
    </row>
    <row r="13" spans="1:9" x14ac:dyDescent="0.25">
      <c r="A13" s="192"/>
      <c r="B13" s="148"/>
      <c r="C13" s="296" t="s">
        <v>479</v>
      </c>
      <c r="D13" s="250">
        <f>'2.2 Revenue contributions '!D27</f>
        <v>0</v>
      </c>
      <c r="E13" s="250"/>
      <c r="F13" s="250">
        <f t="shared" si="0"/>
        <v>0</v>
      </c>
      <c r="G13" s="251">
        <v>0</v>
      </c>
      <c r="H13" s="250">
        <v>0</v>
      </c>
      <c r="I13" s="250">
        <f>SUM(G13:H13)</f>
        <v>0</v>
      </c>
    </row>
    <row r="14" spans="1:9" x14ac:dyDescent="0.25">
      <c r="B14" s="148"/>
      <c r="C14" s="296" t="s">
        <v>20</v>
      </c>
      <c r="D14" s="251">
        <v>0</v>
      </c>
      <c r="E14" s="251">
        <v>0</v>
      </c>
      <c r="F14" s="250">
        <f t="shared" si="0"/>
        <v>0</v>
      </c>
      <c r="G14" s="251">
        <v>0</v>
      </c>
      <c r="H14" s="251">
        <v>0</v>
      </c>
      <c r="I14" s="250">
        <f>SUM(G14:H14)</f>
        <v>0</v>
      </c>
    </row>
    <row r="15" spans="1:9" x14ac:dyDescent="0.25">
      <c r="B15" s="354" t="s">
        <v>376</v>
      </c>
      <c r="C15" s="131" t="s">
        <v>48</v>
      </c>
      <c r="D15" s="251">
        <v>0</v>
      </c>
      <c r="E15" s="251">
        <v>0</v>
      </c>
      <c r="F15" s="250">
        <f t="shared" si="0"/>
        <v>0</v>
      </c>
      <c r="G15" s="251">
        <v>0</v>
      </c>
      <c r="H15" s="251">
        <v>0</v>
      </c>
      <c r="I15" s="250">
        <f>SUM(G15:H15)</f>
        <v>0</v>
      </c>
    </row>
    <row r="16" spans="1:9" ht="13" x14ac:dyDescent="0.3">
      <c r="B16" s="246"/>
      <c r="C16" s="132" t="s">
        <v>47</v>
      </c>
      <c r="D16" s="252">
        <f>SUM(D11:D15)</f>
        <v>40164913.780000009</v>
      </c>
      <c r="E16" s="252">
        <f>SUM(E11:E15)</f>
        <v>4187279.9</v>
      </c>
      <c r="F16" s="250">
        <f t="shared" si="0"/>
        <v>44352193.680000007</v>
      </c>
      <c r="G16" s="252">
        <f>SUM(G11:G15)</f>
        <v>37953523.55999998</v>
      </c>
      <c r="H16" s="252">
        <f>SUM(H11:H15)</f>
        <v>4150873.9200000004</v>
      </c>
      <c r="I16" s="252">
        <f>SUM(I11:I15)</f>
        <v>42104397.479999982</v>
      </c>
    </row>
    <row r="17" spans="1:9" ht="13" x14ac:dyDescent="0.3">
      <c r="B17" s="247"/>
      <c r="C17" s="128" t="s">
        <v>53</v>
      </c>
      <c r="D17" s="253"/>
      <c r="E17" s="253"/>
      <c r="F17" s="253"/>
      <c r="G17" s="253"/>
      <c r="H17" s="253"/>
      <c r="I17" s="254"/>
    </row>
    <row r="18" spans="1:9" x14ac:dyDescent="0.25">
      <c r="B18" s="248"/>
      <c r="C18" s="131" t="s">
        <v>21</v>
      </c>
      <c r="D18" s="250">
        <f>'2.3 Indirect revenue'!G36</f>
        <v>0</v>
      </c>
      <c r="E18" s="250">
        <f>'2.3 Indirect revenue'!H36</f>
        <v>0</v>
      </c>
      <c r="F18" s="250">
        <f>SUM(D18:E18)</f>
        <v>0</v>
      </c>
      <c r="G18" s="251">
        <v>0</v>
      </c>
      <c r="H18" s="251">
        <v>0</v>
      </c>
      <c r="I18" s="250">
        <f>SUM(G18:H18)</f>
        <v>0</v>
      </c>
    </row>
    <row r="19" spans="1:9" ht="13" x14ac:dyDescent="0.3">
      <c r="B19" s="246"/>
      <c r="C19" s="132" t="s">
        <v>49</v>
      </c>
      <c r="D19" s="252">
        <f t="shared" ref="D19:I19" si="1">SUM(D18:D18)</f>
        <v>0</v>
      </c>
      <c r="E19" s="252">
        <f t="shared" si="1"/>
        <v>0</v>
      </c>
      <c r="F19" s="252">
        <f t="shared" si="1"/>
        <v>0</v>
      </c>
      <c r="G19" s="252">
        <f t="shared" si="1"/>
        <v>0</v>
      </c>
      <c r="H19" s="252">
        <f t="shared" si="1"/>
        <v>0</v>
      </c>
      <c r="I19" s="252">
        <f t="shared" si="1"/>
        <v>0</v>
      </c>
    </row>
    <row r="20" spans="1:9" ht="13" x14ac:dyDescent="0.3">
      <c r="B20" s="246"/>
      <c r="C20" s="132" t="s">
        <v>22</v>
      </c>
      <c r="D20" s="252">
        <f t="shared" ref="D20:I20" si="2">D16+D19</f>
        <v>40164913.780000009</v>
      </c>
      <c r="E20" s="252">
        <f t="shared" si="2"/>
        <v>4187279.9</v>
      </c>
      <c r="F20" s="252">
        <f t="shared" si="2"/>
        <v>44352193.680000007</v>
      </c>
      <c r="G20" s="252">
        <f t="shared" si="2"/>
        <v>37953523.55999998</v>
      </c>
      <c r="H20" s="252">
        <f t="shared" si="2"/>
        <v>4150873.9200000004</v>
      </c>
      <c r="I20" s="252">
        <f t="shared" si="2"/>
        <v>42104397.479999982</v>
      </c>
    </row>
    <row r="21" spans="1:9" ht="13" x14ac:dyDescent="0.3">
      <c r="B21" s="247"/>
      <c r="C21" s="128" t="s">
        <v>59</v>
      </c>
      <c r="D21" s="253"/>
      <c r="E21" s="253"/>
      <c r="F21" s="253"/>
      <c r="G21" s="253"/>
      <c r="H21" s="253"/>
      <c r="I21" s="254"/>
    </row>
    <row r="22" spans="1:9" x14ac:dyDescent="0.25">
      <c r="B22" s="354" t="s">
        <v>590</v>
      </c>
      <c r="C22" s="131" t="s">
        <v>131</v>
      </c>
      <c r="D22" s="251">
        <v>0</v>
      </c>
      <c r="E22" s="251">
        <v>0</v>
      </c>
      <c r="F22" s="250">
        <f t="shared" ref="F22:F29" si="3">SUM(D22:E22)</f>
        <v>0</v>
      </c>
      <c r="G22" s="251">
        <v>0</v>
      </c>
      <c r="H22" s="251">
        <v>0</v>
      </c>
      <c r="I22" s="250">
        <f t="shared" ref="I22:I27" si="4">SUM(G22:H22)</f>
        <v>0</v>
      </c>
    </row>
    <row r="23" spans="1:9" x14ac:dyDescent="0.25">
      <c r="B23" s="354" t="s">
        <v>590</v>
      </c>
      <c r="C23" s="131" t="s">
        <v>132</v>
      </c>
      <c r="D23" s="251">
        <v>-2249288.7499485929</v>
      </c>
      <c r="E23" s="251">
        <v>-234493.26005140669</v>
      </c>
      <c r="F23" s="250">
        <f t="shared" si="3"/>
        <v>-2483782.0099999998</v>
      </c>
      <c r="G23" s="251">
        <v>-1681293.4399687543</v>
      </c>
      <c r="H23" s="251">
        <v>-183878.50289580313</v>
      </c>
      <c r="I23" s="250">
        <f t="shared" si="4"/>
        <v>-1865171.9428645575</v>
      </c>
    </row>
    <row r="24" spans="1:9" x14ac:dyDescent="0.25">
      <c r="B24" s="354" t="s">
        <v>591</v>
      </c>
      <c r="C24" s="131" t="s">
        <v>23</v>
      </c>
      <c r="D24" s="251">
        <v>-1611647.7006485569</v>
      </c>
      <c r="E24" s="251">
        <v>-168017.78935144318</v>
      </c>
      <c r="F24" s="250">
        <f t="shared" si="3"/>
        <v>-1779665.4900000002</v>
      </c>
      <c r="G24" s="251">
        <v>-1585934.896417466</v>
      </c>
      <c r="H24" s="251">
        <v>-173449.3976547448</v>
      </c>
      <c r="I24" s="250">
        <f t="shared" si="4"/>
        <v>-1759384.2940722108</v>
      </c>
    </row>
    <row r="25" spans="1:9" x14ac:dyDescent="0.25">
      <c r="B25" s="354" t="s">
        <v>590</v>
      </c>
      <c r="C25" s="131" t="s">
        <v>50</v>
      </c>
      <c r="D25" s="251">
        <v>-90612.878678362365</v>
      </c>
      <c r="E25" s="251">
        <v>-9446.5903163466282</v>
      </c>
      <c r="F25" s="250">
        <f t="shared" si="3"/>
        <v>-100059.46899470899</v>
      </c>
      <c r="G25" s="251">
        <v>-129437.55564780242</v>
      </c>
      <c r="H25" s="251">
        <v>-14156.234352197578</v>
      </c>
      <c r="I25" s="250">
        <f t="shared" si="4"/>
        <v>-143593.79</v>
      </c>
    </row>
    <row r="26" spans="1:9" x14ac:dyDescent="0.25">
      <c r="B26" s="354" t="s">
        <v>590</v>
      </c>
      <c r="C26" s="131" t="s">
        <v>51</v>
      </c>
      <c r="D26" s="251">
        <v>-54068.446479097714</v>
      </c>
      <c r="E26" s="251">
        <v>-5636.7535209022826</v>
      </c>
      <c r="F26" s="250">
        <f t="shared" si="3"/>
        <v>-59705.2</v>
      </c>
      <c r="G26" s="251">
        <v>-62067.811788274994</v>
      </c>
      <c r="H26" s="251">
        <v>-6788.1882117250088</v>
      </c>
      <c r="I26" s="250">
        <f t="shared" si="4"/>
        <v>-68856</v>
      </c>
    </row>
    <row r="27" spans="1:9" x14ac:dyDescent="0.25">
      <c r="B27" s="354" t="s">
        <v>590</v>
      </c>
      <c r="C27" s="131" t="s">
        <v>52</v>
      </c>
      <c r="D27" s="251">
        <v>0</v>
      </c>
      <c r="E27" s="251">
        <v>0</v>
      </c>
      <c r="F27" s="250">
        <f t="shared" si="3"/>
        <v>0</v>
      </c>
      <c r="G27" s="251">
        <v>0</v>
      </c>
      <c r="H27" s="251">
        <v>0</v>
      </c>
      <c r="I27" s="250">
        <f t="shared" si="4"/>
        <v>0</v>
      </c>
    </row>
    <row r="28" spans="1:9" x14ac:dyDescent="0.25">
      <c r="B28" s="354" t="s">
        <v>590</v>
      </c>
      <c r="C28" s="131" t="s">
        <v>65</v>
      </c>
      <c r="D28" s="251">
        <v>-1903.0978922409413</v>
      </c>
      <c r="E28" s="251">
        <v>-198.40210775905862</v>
      </c>
      <c r="F28" s="250">
        <f>SUM(D28:E28)</f>
        <v>-2101.5</v>
      </c>
      <c r="G28" s="251">
        <v>0</v>
      </c>
      <c r="H28" s="251">
        <v>0</v>
      </c>
      <c r="I28" s="250">
        <f>SUM(G28:H28)</f>
        <v>0</v>
      </c>
    </row>
    <row r="29" spans="1:9" x14ac:dyDescent="0.25">
      <c r="B29" s="354" t="s">
        <v>590</v>
      </c>
      <c r="C29" s="133" t="s">
        <v>62</v>
      </c>
      <c r="D29" s="251">
        <v>-4269053.4616933484</v>
      </c>
      <c r="E29" s="251">
        <v>-445058.1383066515</v>
      </c>
      <c r="F29" s="250">
        <f t="shared" si="3"/>
        <v>-4714111.5999999996</v>
      </c>
      <c r="G29" s="251">
        <v>-3681125.9050884475</v>
      </c>
      <c r="H29" s="251">
        <v>-402594.75491155271</v>
      </c>
      <c r="I29" s="250">
        <f>SUM(G29:H29)</f>
        <v>-4083720.66</v>
      </c>
    </row>
    <row r="30" spans="1:9" ht="13" x14ac:dyDescent="0.3">
      <c r="B30" s="246"/>
      <c r="C30" s="132" t="s">
        <v>60</v>
      </c>
      <c r="D30" s="252">
        <f t="shared" ref="D30:I30" si="5">SUM(D22:D29)</f>
        <v>-8276574.3353402</v>
      </c>
      <c r="E30" s="252">
        <f t="shared" si="5"/>
        <v>-862850.93365450925</v>
      </c>
      <c r="F30" s="252">
        <f t="shared" si="5"/>
        <v>-9139425.2689947076</v>
      </c>
      <c r="G30" s="252">
        <f t="shared" si="5"/>
        <v>-7139859.608910745</v>
      </c>
      <c r="H30" s="252">
        <f t="shared" si="5"/>
        <v>-780867.07802602323</v>
      </c>
      <c r="I30" s="252">
        <f t="shared" si="5"/>
        <v>-7920726.6869367687</v>
      </c>
    </row>
    <row r="31" spans="1:9" ht="13" x14ac:dyDescent="0.3">
      <c r="B31" s="247"/>
      <c r="C31" s="128" t="s">
        <v>156</v>
      </c>
      <c r="D31" s="253"/>
      <c r="E31" s="253"/>
      <c r="F31" s="253"/>
      <c r="G31" s="253"/>
      <c r="H31" s="253"/>
      <c r="I31" s="254"/>
    </row>
    <row r="32" spans="1:9" x14ac:dyDescent="0.25">
      <c r="A32" s="192"/>
      <c r="B32" s="148"/>
      <c r="C32" s="131" t="s">
        <v>54</v>
      </c>
      <c r="D32" s="250">
        <f>SUMIF('2.4 Shared costs'!$C$9:$C$35,'2. Revenues and expenses'!$C32,'2.4 Shared costs'!$H$9:$H$35)</f>
        <v>0</v>
      </c>
      <c r="E32" s="250">
        <f>SUMIF('2.4 Shared costs'!$C$9:$C$35,'2. Revenues and expenses'!$C32,'2.4 Shared costs'!$I$9:$I$35)</f>
        <v>0</v>
      </c>
      <c r="F32" s="250">
        <f t="shared" ref="F32:F40" si="6">SUM(D32:E32)</f>
        <v>0</v>
      </c>
      <c r="G32" s="251">
        <v>0</v>
      </c>
      <c r="H32" s="251">
        <v>0</v>
      </c>
      <c r="I32" s="250">
        <f t="shared" ref="I32:I40" si="7">SUM(G32:H32)</f>
        <v>0</v>
      </c>
    </row>
    <row r="33" spans="1:9" x14ac:dyDescent="0.25">
      <c r="B33" s="148"/>
      <c r="C33" s="131" t="s">
        <v>63</v>
      </c>
      <c r="D33" s="250">
        <f>SUMIF('2.4 Shared costs'!$C$9:$C$35,'2. Revenues and expenses'!$C33,'2.4 Shared costs'!$H$9:$H$35)</f>
        <v>0</v>
      </c>
      <c r="E33" s="250">
        <f>SUMIF('2.4 Shared costs'!$C$9:$C$35,'2. Revenues and expenses'!$C33,'2.4 Shared costs'!$I$9:$I$35)</f>
        <v>0</v>
      </c>
      <c r="F33" s="250">
        <f t="shared" si="6"/>
        <v>0</v>
      </c>
      <c r="G33" s="251">
        <v>0</v>
      </c>
      <c r="H33" s="251">
        <v>0</v>
      </c>
      <c r="I33" s="250">
        <f t="shared" si="7"/>
        <v>0</v>
      </c>
    </row>
    <row r="34" spans="1:9" x14ac:dyDescent="0.25">
      <c r="B34" s="148"/>
      <c r="C34" s="131" t="s">
        <v>480</v>
      </c>
      <c r="D34" s="250">
        <f>SUMIF('2.4 Shared costs'!$C$9:$C$35,'2. Revenues and expenses'!$C34,'2.4 Shared costs'!$H$9:$H$35)</f>
        <v>0</v>
      </c>
      <c r="E34" s="250">
        <f>SUMIF('2.4 Shared costs'!$C$9:$C$35,'2. Revenues and expenses'!$C34,'2.4 Shared costs'!$I$9:$I$35)</f>
        <v>0</v>
      </c>
      <c r="F34" s="250">
        <f t="shared" si="6"/>
        <v>0</v>
      </c>
      <c r="G34" s="251">
        <v>0</v>
      </c>
      <c r="H34" s="251">
        <v>0</v>
      </c>
      <c r="I34" s="250">
        <f t="shared" si="7"/>
        <v>0</v>
      </c>
    </row>
    <row r="35" spans="1:9" x14ac:dyDescent="0.25">
      <c r="B35" s="354" t="s">
        <v>591</v>
      </c>
      <c r="C35" s="133" t="s">
        <v>55</v>
      </c>
      <c r="D35" s="250">
        <f>SUMIF('2.4 Shared costs'!$C$9:$C$35,'2. Revenues and expenses'!$C35,'2.4 Shared costs'!$H$9:$H$35)</f>
        <v>-1127299.3948627585</v>
      </c>
      <c r="E35" s="250">
        <f>SUMIF('2.4 Shared costs'!$C$9:$C$35,'2. Revenues and expenses'!$C35,'2.4 Shared costs'!$I$9:$I$35)</f>
        <v>0</v>
      </c>
      <c r="F35" s="250">
        <f t="shared" si="6"/>
        <v>-1127299.3948627585</v>
      </c>
      <c r="G35" s="251">
        <v>-1244930.6281995079</v>
      </c>
      <c r="H35" s="251">
        <v>0</v>
      </c>
      <c r="I35" s="250">
        <f t="shared" si="7"/>
        <v>-1244930.6281995079</v>
      </c>
    </row>
    <row r="36" spans="1:9" x14ac:dyDescent="0.25">
      <c r="B36" s="148"/>
      <c r="C36" s="133" t="s">
        <v>64</v>
      </c>
      <c r="D36" s="250">
        <f>SUMIF('2.4 Shared costs'!$C$9:$C$35,'2. Revenues and expenses'!$C36,'2.4 Shared costs'!$H$9:$H$35)</f>
        <v>0</v>
      </c>
      <c r="E36" s="250">
        <f>SUMIF('2.4 Shared costs'!$C$9:$C$35,'2. Revenues and expenses'!$C36,'2.4 Shared costs'!$I$9:$I$35)</f>
        <v>0</v>
      </c>
      <c r="F36" s="250">
        <f t="shared" si="6"/>
        <v>0</v>
      </c>
      <c r="G36" s="251">
        <v>0</v>
      </c>
      <c r="H36" s="251">
        <v>0</v>
      </c>
      <c r="I36" s="250">
        <f t="shared" si="7"/>
        <v>0</v>
      </c>
    </row>
    <row r="37" spans="1:9" x14ac:dyDescent="0.25">
      <c r="B37" s="148"/>
      <c r="C37" s="131" t="s">
        <v>133</v>
      </c>
      <c r="D37" s="250">
        <f>SUMIF('2.4 Shared costs'!$C$9:$C$35,'2. Revenues and expenses'!$C37,'2.4 Shared costs'!$H$9:$H$35)</f>
        <v>0</v>
      </c>
      <c r="E37" s="250">
        <f>SUMIF('2.4 Shared costs'!$C$9:$C$35,'2. Revenues and expenses'!$C37,'2.4 Shared costs'!$I$9:$I$35)</f>
        <v>0</v>
      </c>
      <c r="F37" s="250">
        <f t="shared" si="6"/>
        <v>0</v>
      </c>
      <c r="G37" s="251">
        <v>0</v>
      </c>
      <c r="H37" s="251">
        <v>0</v>
      </c>
      <c r="I37" s="250">
        <f t="shared" si="7"/>
        <v>0</v>
      </c>
    </row>
    <row r="38" spans="1:9" x14ac:dyDescent="0.25">
      <c r="B38" s="148"/>
      <c r="C38" s="131" t="s">
        <v>56</v>
      </c>
      <c r="D38" s="250">
        <f>SUMIF('2.4 Shared costs'!$C$9:$C$35,'2. Revenues and expenses'!$C38,'2.4 Shared costs'!$H$9:$H$35)</f>
        <v>0</v>
      </c>
      <c r="E38" s="250">
        <f>SUMIF('2.4 Shared costs'!$C$9:$C$35,'2. Revenues and expenses'!$C38,'2.4 Shared costs'!$I$9:$I$35)</f>
        <v>0</v>
      </c>
      <c r="F38" s="250">
        <f t="shared" si="6"/>
        <v>0</v>
      </c>
      <c r="G38" s="251">
        <v>0</v>
      </c>
      <c r="H38" s="251">
        <v>0</v>
      </c>
      <c r="I38" s="250">
        <f t="shared" si="7"/>
        <v>0</v>
      </c>
    </row>
    <row r="39" spans="1:9" x14ac:dyDescent="0.25">
      <c r="B39" s="354" t="s">
        <v>592</v>
      </c>
      <c r="C39" s="131" t="s">
        <v>481</v>
      </c>
      <c r="D39" s="250">
        <f>SUMIF('2.4 Shared costs'!$C$9:$C$35,'2. Revenues and expenses'!$C39,'2.4 Shared costs'!$H$9:$H$35)</f>
        <v>0</v>
      </c>
      <c r="E39" s="250">
        <f>SUMIF('2.4 Shared costs'!$C$9:$C$35,'2. Revenues and expenses'!$C39,'2.4 Shared costs'!$I$9:$I$35)</f>
        <v>0</v>
      </c>
      <c r="F39" s="250">
        <f t="shared" si="6"/>
        <v>0</v>
      </c>
      <c r="G39" s="251">
        <v>0</v>
      </c>
      <c r="H39" s="251">
        <v>0</v>
      </c>
      <c r="I39" s="250">
        <f t="shared" si="7"/>
        <v>0</v>
      </c>
    </row>
    <row r="40" spans="1:9" x14ac:dyDescent="0.25">
      <c r="B40" s="354" t="s">
        <v>593</v>
      </c>
      <c r="C40" s="133" t="s">
        <v>178</v>
      </c>
      <c r="D40" s="250">
        <f>SUMIF('2.4 Shared costs'!$C$9:$C$35,'2. Revenues and expenses'!$C40,'2.4 Shared costs'!$H$9:$H$35)</f>
        <v>-4372080.2912069643</v>
      </c>
      <c r="E40" s="250">
        <f>SUMIF('2.4 Shared costs'!$C$9:$C$35,'2. Revenues and expenses'!$C40,'2.4 Shared costs'!$I$9:$I$35)</f>
        <v>0</v>
      </c>
      <c r="F40" s="250">
        <f t="shared" si="6"/>
        <v>-4372080.2912069643</v>
      </c>
      <c r="G40" s="251">
        <v>-4759262.2749755569</v>
      </c>
      <c r="H40" s="251">
        <v>0</v>
      </c>
      <c r="I40" s="250">
        <f t="shared" si="7"/>
        <v>-4759262.2749755569</v>
      </c>
    </row>
    <row r="41" spans="1:9" ht="13" x14ac:dyDescent="0.3">
      <c r="B41" s="246"/>
      <c r="C41" s="132" t="s">
        <v>179</v>
      </c>
      <c r="D41" s="252">
        <f>SUM(D32:D40)</f>
        <v>-5499379.6860697232</v>
      </c>
      <c r="E41" s="252">
        <f>SUM(E32:E40)</f>
        <v>0</v>
      </c>
      <c r="F41" s="252">
        <f>SUM(F32:F40)</f>
        <v>-5499379.6860697232</v>
      </c>
      <c r="G41" s="251">
        <v>-6004192.9031750653</v>
      </c>
      <c r="H41" s="251">
        <v>0</v>
      </c>
      <c r="I41" s="252">
        <f>SUM(I32:I40)</f>
        <v>-6004192.9031750653</v>
      </c>
    </row>
    <row r="42" spans="1:9" ht="13" x14ac:dyDescent="0.3">
      <c r="B42" s="246"/>
      <c r="C42" s="132" t="s">
        <v>61</v>
      </c>
      <c r="D42" s="252">
        <f>D30+D41</f>
        <v>-13775954.021409923</v>
      </c>
      <c r="E42" s="252">
        <f>E30+E41</f>
        <v>-862850.93365450925</v>
      </c>
      <c r="F42" s="252">
        <f>F30+F41</f>
        <v>-14638804.955064431</v>
      </c>
      <c r="G42" s="251">
        <v>-13144052.51208581</v>
      </c>
      <c r="H42" s="251">
        <v>-780867.07802602323</v>
      </c>
      <c r="I42" s="252">
        <f>I30+I41</f>
        <v>-13924919.590111833</v>
      </c>
    </row>
    <row r="43" spans="1:9" x14ac:dyDescent="0.25">
      <c r="A43" s="192"/>
      <c r="B43" s="148"/>
      <c r="C43" s="132" t="s">
        <v>99</v>
      </c>
      <c r="D43" s="250">
        <f>D20+D42</f>
        <v>26388959.758590087</v>
      </c>
      <c r="E43" s="250">
        <f>E20+E42</f>
        <v>3324428.9663454909</v>
      </c>
      <c r="F43" s="250">
        <f>F20+F42</f>
        <v>29713388.724935576</v>
      </c>
      <c r="G43" s="251">
        <v>24809471.04791417</v>
      </c>
      <c r="H43" s="251">
        <v>3370006.8419739772</v>
      </c>
      <c r="I43" s="250">
        <f>I20+I42</f>
        <v>28179477.889888149</v>
      </c>
    </row>
    <row r="44" spans="1:9" x14ac:dyDescent="0.25">
      <c r="A44" s="23"/>
    </row>
  </sheetData>
  <mergeCells count="4">
    <mergeCell ref="B5:D5"/>
    <mergeCell ref="D7:F7"/>
    <mergeCell ref="G7:I7"/>
    <mergeCell ref="B1:D1"/>
  </mergeCells>
  <phoneticPr fontId="38"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009999"/>
    <pageSetUpPr fitToPage="1"/>
  </sheetPr>
  <dimension ref="B1:I22"/>
  <sheetViews>
    <sheetView zoomScaleNormal="100" workbookViewId="0"/>
  </sheetViews>
  <sheetFormatPr defaultColWidth="9.1796875" defaultRowHeight="12.5" x14ac:dyDescent="0.25"/>
  <cols>
    <col min="1" max="1" width="12" style="16" customWidth="1"/>
    <col min="2" max="2" width="24.81640625" style="16" customWidth="1"/>
    <col min="3" max="3" width="43.453125" style="16" customWidth="1"/>
    <col min="4" max="9" width="20.81640625" style="16" customWidth="1"/>
    <col min="10" max="16384" width="9.1796875" style="16"/>
  </cols>
  <sheetData>
    <row r="1" spans="2:9" ht="20" x14ac:dyDescent="0.4">
      <c r="B1" s="446" t="s">
        <v>139</v>
      </c>
      <c r="C1" s="446"/>
      <c r="D1" s="15"/>
      <c r="E1" s="15"/>
      <c r="F1" s="15"/>
      <c r="G1" s="15"/>
      <c r="H1" s="15"/>
      <c r="I1" s="15"/>
    </row>
    <row r="2" spans="2:9" ht="16.5" customHeight="1" x14ac:dyDescent="0.7">
      <c r="B2" s="45" t="str">
        <f>Tradingname</f>
        <v>APA OPERATIONS PTY LIMITED</v>
      </c>
      <c r="C2" s="46"/>
      <c r="I2" s="41"/>
    </row>
    <row r="3" spans="2:9" ht="14" x14ac:dyDescent="0.3">
      <c r="B3" s="47" t="s">
        <v>240</v>
      </c>
      <c r="C3" s="48" t="str">
        <f>TEXT(Yearstart,"dd/mm/yyyy")&amp;" to "&amp;TEXT(Yearending,"dd/mm/yyyy")</f>
        <v>01/07/2024 to 30/06/2025</v>
      </c>
    </row>
    <row r="4" spans="2:9" ht="12.75" customHeight="1" x14ac:dyDescent="0.4">
      <c r="B4" s="14"/>
      <c r="D4" s="38"/>
      <c r="G4" s="38"/>
    </row>
    <row r="5" spans="2:9" ht="15.5" x14ac:dyDescent="0.25">
      <c r="B5" s="441" t="s">
        <v>186</v>
      </c>
      <c r="C5" s="441"/>
      <c r="D5" s="441"/>
    </row>
    <row r="6" spans="2:9" ht="13" x14ac:dyDescent="0.3">
      <c r="B6" s="18"/>
      <c r="C6" s="19"/>
      <c r="D6" s="20"/>
      <c r="E6" s="20"/>
      <c r="F6" s="20"/>
      <c r="G6" s="20"/>
      <c r="H6" s="20"/>
      <c r="I6" s="20"/>
    </row>
    <row r="7" spans="2:9" ht="21" customHeight="1" x14ac:dyDescent="0.25">
      <c r="B7" s="87"/>
      <c r="C7" s="87"/>
      <c r="D7" s="442" t="s">
        <v>231</v>
      </c>
      <c r="E7" s="443"/>
      <c r="F7" s="444"/>
      <c r="G7" s="442" t="s">
        <v>232</v>
      </c>
      <c r="H7" s="443"/>
      <c r="I7" s="444"/>
    </row>
    <row r="8" spans="2:9" ht="51" customHeight="1" x14ac:dyDescent="0.25">
      <c r="B8" s="86" t="s">
        <v>223</v>
      </c>
      <c r="C8" s="87" t="s">
        <v>19</v>
      </c>
      <c r="D8" s="93" t="s">
        <v>57</v>
      </c>
      <c r="E8" s="93" t="s">
        <v>58</v>
      </c>
      <c r="F8" s="93" t="s">
        <v>25</v>
      </c>
      <c r="G8" s="93" t="s">
        <v>57</v>
      </c>
      <c r="H8" s="93" t="s">
        <v>58</v>
      </c>
      <c r="I8" s="93" t="s">
        <v>25</v>
      </c>
    </row>
    <row r="9" spans="2:9" ht="15.75" customHeight="1" x14ac:dyDescent="0.25">
      <c r="B9" s="86"/>
      <c r="C9" s="87"/>
      <c r="D9" s="95" t="s">
        <v>183</v>
      </c>
      <c r="E9" s="95" t="s">
        <v>183</v>
      </c>
      <c r="F9" s="95" t="s">
        <v>183</v>
      </c>
      <c r="G9" s="95" t="s">
        <v>183</v>
      </c>
      <c r="H9" s="95" t="s">
        <v>183</v>
      </c>
      <c r="I9" s="95" t="s">
        <v>183</v>
      </c>
    </row>
    <row r="10" spans="2:9" ht="13" x14ac:dyDescent="0.3">
      <c r="B10" s="127"/>
      <c r="C10" s="297" t="s">
        <v>139</v>
      </c>
      <c r="D10" s="129"/>
      <c r="E10" s="129"/>
      <c r="F10" s="129"/>
      <c r="G10" s="129"/>
      <c r="H10" s="129"/>
      <c r="I10" s="130"/>
    </row>
    <row r="11" spans="2:9" x14ac:dyDescent="0.25">
      <c r="B11" s="354" t="s">
        <v>589</v>
      </c>
      <c r="C11" s="131" t="s">
        <v>175</v>
      </c>
      <c r="D11" s="251">
        <v>35628471.732608616</v>
      </c>
      <c r="E11" s="251">
        <v>4061661.503</v>
      </c>
      <c r="F11" s="250">
        <f t="shared" ref="F11:F20" si="0">SUM(D11:E11)</f>
        <v>39690133.235608615</v>
      </c>
      <c r="G11" s="251">
        <v>34761249.80670467</v>
      </c>
      <c r="H11" s="251">
        <v>4026347.7024000003</v>
      </c>
      <c r="I11" s="250">
        <f t="shared" ref="I11:I20" si="1">SUM(G11:H11)</f>
        <v>38787597.509104669</v>
      </c>
    </row>
    <row r="12" spans="2:9" x14ac:dyDescent="0.25">
      <c r="B12" s="354" t="s">
        <v>376</v>
      </c>
      <c r="C12" s="131" t="s">
        <v>155</v>
      </c>
      <c r="D12" s="251">
        <v>4341178.0339731425</v>
      </c>
      <c r="E12" s="251">
        <v>0</v>
      </c>
      <c r="F12" s="250">
        <f t="shared" si="0"/>
        <v>4341178.0339731425</v>
      </c>
      <c r="G12" s="251">
        <v>2963684.6944443928</v>
      </c>
      <c r="H12" s="251">
        <v>0</v>
      </c>
      <c r="I12" s="250">
        <f t="shared" si="1"/>
        <v>2963684.6944443928</v>
      </c>
    </row>
    <row r="13" spans="2:9" x14ac:dyDescent="0.25">
      <c r="B13" s="354" t="s">
        <v>376</v>
      </c>
      <c r="C13" s="131" t="s">
        <v>80</v>
      </c>
      <c r="D13" s="251">
        <v>0</v>
      </c>
      <c r="E13" s="251">
        <v>0</v>
      </c>
      <c r="F13" s="250">
        <f t="shared" si="0"/>
        <v>0</v>
      </c>
      <c r="G13" s="251">
        <v>0</v>
      </c>
      <c r="H13" s="251">
        <v>0</v>
      </c>
      <c r="I13" s="250">
        <f t="shared" si="1"/>
        <v>0</v>
      </c>
    </row>
    <row r="14" spans="2:9" x14ac:dyDescent="0.25">
      <c r="B14" s="354" t="s">
        <v>376</v>
      </c>
      <c r="C14" s="131" t="s">
        <v>235</v>
      </c>
      <c r="D14" s="251">
        <v>0</v>
      </c>
      <c r="E14" s="251">
        <v>0</v>
      </c>
      <c r="F14" s="250">
        <f t="shared" si="0"/>
        <v>0</v>
      </c>
      <c r="G14" s="251">
        <v>0</v>
      </c>
      <c r="H14" s="251">
        <v>0</v>
      </c>
      <c r="I14" s="250">
        <f t="shared" si="1"/>
        <v>0</v>
      </c>
    </row>
    <row r="15" spans="2:9" ht="25" x14ac:dyDescent="0.25">
      <c r="B15" s="354" t="s">
        <v>376</v>
      </c>
      <c r="C15" s="134" t="s">
        <v>236</v>
      </c>
      <c r="D15" s="251">
        <v>0</v>
      </c>
      <c r="E15" s="251">
        <v>0</v>
      </c>
      <c r="F15" s="250">
        <f t="shared" si="0"/>
        <v>0</v>
      </c>
      <c r="G15" s="251">
        <v>0</v>
      </c>
      <c r="H15" s="251">
        <v>0</v>
      </c>
      <c r="I15" s="250">
        <f t="shared" si="1"/>
        <v>0</v>
      </c>
    </row>
    <row r="16" spans="2:9" x14ac:dyDescent="0.25">
      <c r="B16" s="354" t="s">
        <v>376</v>
      </c>
      <c r="C16" s="298" t="s">
        <v>482</v>
      </c>
      <c r="D16" s="251">
        <v>0</v>
      </c>
      <c r="E16" s="251">
        <v>0</v>
      </c>
      <c r="F16" s="250">
        <f>SUM(D16:E16)</f>
        <v>0</v>
      </c>
      <c r="G16" s="251">
        <v>0</v>
      </c>
      <c r="H16" s="251">
        <v>0</v>
      </c>
      <c r="I16" s="250">
        <f>SUM(G16:H16)</f>
        <v>0</v>
      </c>
    </row>
    <row r="17" spans="2:9" x14ac:dyDescent="0.25">
      <c r="B17" s="354" t="s">
        <v>376</v>
      </c>
      <c r="C17" s="298" t="s">
        <v>483</v>
      </c>
      <c r="D17" s="251">
        <v>0</v>
      </c>
      <c r="E17" s="251">
        <v>0</v>
      </c>
      <c r="F17" s="250">
        <f>SUM(D17:E17)</f>
        <v>0</v>
      </c>
      <c r="G17" s="251">
        <v>0</v>
      </c>
      <c r="H17" s="251">
        <v>0</v>
      </c>
      <c r="I17" s="250">
        <f>SUM(G17:H17)</f>
        <v>0</v>
      </c>
    </row>
    <row r="18" spans="2:9" x14ac:dyDescent="0.25">
      <c r="B18" s="354" t="s">
        <v>376</v>
      </c>
      <c r="C18" s="131" t="s">
        <v>81</v>
      </c>
      <c r="D18" s="251">
        <v>0</v>
      </c>
      <c r="E18" s="251">
        <v>0</v>
      </c>
      <c r="F18" s="250">
        <f t="shared" si="0"/>
        <v>0</v>
      </c>
      <c r="G18" s="251">
        <v>0</v>
      </c>
      <c r="H18" s="251">
        <v>0</v>
      </c>
      <c r="I18" s="250">
        <f t="shared" si="1"/>
        <v>0</v>
      </c>
    </row>
    <row r="19" spans="2:9" x14ac:dyDescent="0.25">
      <c r="B19" s="354" t="s">
        <v>376</v>
      </c>
      <c r="C19" s="131" t="s">
        <v>82</v>
      </c>
      <c r="D19" s="251">
        <v>0</v>
      </c>
      <c r="E19" s="251">
        <v>0</v>
      </c>
      <c r="F19" s="250">
        <f t="shared" si="0"/>
        <v>0</v>
      </c>
      <c r="G19" s="251">
        <v>0</v>
      </c>
      <c r="H19" s="251">
        <v>0</v>
      </c>
      <c r="I19" s="250">
        <f t="shared" si="1"/>
        <v>0</v>
      </c>
    </row>
    <row r="20" spans="2:9" x14ac:dyDescent="0.25">
      <c r="B20" s="354" t="s">
        <v>376</v>
      </c>
      <c r="C20" s="298" t="s">
        <v>484</v>
      </c>
      <c r="D20" s="251">
        <v>195264.01341824635</v>
      </c>
      <c r="E20" s="251">
        <v>125618.397</v>
      </c>
      <c r="F20" s="250">
        <f t="shared" si="0"/>
        <v>320882.41041824635</v>
      </c>
      <c r="G20" s="251">
        <v>228589.0588509113</v>
      </c>
      <c r="H20" s="251">
        <v>124526.2176</v>
      </c>
      <c r="I20" s="250">
        <f t="shared" si="1"/>
        <v>353115.2764509113</v>
      </c>
    </row>
    <row r="21" spans="2:9" ht="13" x14ac:dyDescent="0.3">
      <c r="B21" s="249"/>
      <c r="C21" s="299" t="s">
        <v>129</v>
      </c>
      <c r="D21" s="252">
        <f t="shared" ref="D21:I21" si="2">SUM(D11:D20)</f>
        <v>40164913.780000009</v>
      </c>
      <c r="E21" s="252">
        <f t="shared" si="2"/>
        <v>4187279.9</v>
      </c>
      <c r="F21" s="252">
        <f t="shared" si="2"/>
        <v>44352193.680000007</v>
      </c>
      <c r="G21" s="252">
        <f t="shared" si="2"/>
        <v>37953523.55999998</v>
      </c>
      <c r="H21" s="252">
        <f t="shared" si="2"/>
        <v>4150873.9200000004</v>
      </c>
      <c r="I21" s="252">
        <f t="shared" si="2"/>
        <v>42104397.479999974</v>
      </c>
    </row>
    <row r="22" spans="2:9" x14ac:dyDescent="0.25">
      <c r="B22" s="38"/>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9999"/>
  </sheetPr>
  <dimension ref="B1:J27"/>
  <sheetViews>
    <sheetView zoomScaleNormal="100" workbookViewId="0"/>
  </sheetViews>
  <sheetFormatPr defaultColWidth="9.1796875" defaultRowHeight="12.5" x14ac:dyDescent="0.25"/>
  <cols>
    <col min="1" max="1" width="12" style="16" customWidth="1"/>
    <col min="2" max="2" width="37.54296875" style="16" customWidth="1"/>
    <col min="3" max="3" width="42.81640625" style="16" customWidth="1"/>
    <col min="4" max="5" width="27.1796875" style="16" customWidth="1"/>
    <col min="6" max="6" width="5.81640625" style="16" customWidth="1"/>
    <col min="7" max="7" width="6.81640625" style="16" customWidth="1"/>
    <col min="8" max="10" width="19.81640625" style="16" customWidth="1"/>
    <col min="11" max="11" width="18.1796875" style="16" customWidth="1"/>
    <col min="12" max="16384" width="9.1796875" style="16"/>
  </cols>
  <sheetData>
    <row r="1" spans="2:10" ht="20" x14ac:dyDescent="0.4">
      <c r="B1" s="17" t="s">
        <v>196</v>
      </c>
      <c r="C1" s="15"/>
      <c r="D1" s="15"/>
      <c r="E1" s="15"/>
      <c r="F1" s="15"/>
      <c r="G1" s="15"/>
      <c r="H1" s="15"/>
      <c r="I1" s="15"/>
      <c r="J1" s="15"/>
    </row>
    <row r="2" spans="2:10" ht="15.75" customHeight="1" x14ac:dyDescent="0.3">
      <c r="B2" s="45" t="str">
        <f>Tradingname</f>
        <v>APA OPERATIONS PTY LIMITED</v>
      </c>
      <c r="C2" s="46"/>
    </row>
    <row r="3" spans="2:10" ht="18.75" customHeight="1" x14ac:dyDescent="0.7">
      <c r="B3" s="47" t="s">
        <v>240</v>
      </c>
      <c r="C3" s="48" t="str">
        <f>TEXT(Yearstart,"dd/mm/yyyy")&amp;" to "&amp;TEXT(Yearending,"dd/mm/yyyy")</f>
        <v>01/07/2024 to 30/06/2025</v>
      </c>
      <c r="F3" s="41"/>
    </row>
    <row r="4" spans="2:10" ht="20" x14ac:dyDescent="0.4">
      <c r="B4" s="14"/>
    </row>
    <row r="5" spans="2:10" ht="15.5" x14ac:dyDescent="0.35">
      <c r="B5" s="26" t="s">
        <v>187</v>
      </c>
    </row>
    <row r="6" spans="2:10" ht="13" x14ac:dyDescent="0.3">
      <c r="B6" s="18"/>
      <c r="C6" s="21"/>
      <c r="D6" s="21"/>
      <c r="E6" s="21"/>
      <c r="F6" s="21"/>
      <c r="G6" s="22"/>
      <c r="H6" s="27"/>
      <c r="I6" s="23"/>
      <c r="J6" s="23"/>
    </row>
    <row r="7" spans="2:10" ht="39" customHeight="1" x14ac:dyDescent="0.25">
      <c r="B7" s="98" t="s">
        <v>19</v>
      </c>
      <c r="C7" s="93" t="s">
        <v>57</v>
      </c>
      <c r="D7" s="93" t="s">
        <v>58</v>
      </c>
      <c r="E7" s="93" t="s">
        <v>25</v>
      </c>
    </row>
    <row r="8" spans="2:10" ht="13.5" customHeight="1" x14ac:dyDescent="0.25">
      <c r="B8" s="86"/>
      <c r="C8" s="95" t="s">
        <v>183</v>
      </c>
      <c r="D8" s="95" t="s">
        <v>183</v>
      </c>
      <c r="E8" s="95" t="s">
        <v>183</v>
      </c>
    </row>
    <row r="9" spans="2:10" ht="13.5" customHeight="1" x14ac:dyDescent="0.3">
      <c r="B9" s="233" t="s">
        <v>594</v>
      </c>
      <c r="C9" s="261">
        <v>0</v>
      </c>
      <c r="D9" s="261">
        <v>0</v>
      </c>
      <c r="E9" s="262">
        <f t="shared" ref="E9:E14" si="0">SUM(C9:D9)</f>
        <v>0</v>
      </c>
    </row>
    <row r="10" spans="2:10" ht="13.5" customHeight="1" x14ac:dyDescent="0.3">
      <c r="B10" s="233"/>
      <c r="C10" s="261"/>
      <c r="D10" s="261"/>
      <c r="E10" s="262">
        <f t="shared" si="0"/>
        <v>0</v>
      </c>
    </row>
    <row r="11" spans="2:10" ht="13.5" customHeight="1" x14ac:dyDescent="0.3">
      <c r="B11" s="233"/>
      <c r="C11" s="261"/>
      <c r="D11" s="261"/>
      <c r="E11" s="262">
        <f t="shared" si="0"/>
        <v>0</v>
      </c>
    </row>
    <row r="12" spans="2:10" ht="13.5" customHeight="1" x14ac:dyDescent="0.3">
      <c r="B12" s="233"/>
      <c r="C12" s="261"/>
      <c r="D12" s="261"/>
      <c r="E12" s="262">
        <f t="shared" si="0"/>
        <v>0</v>
      </c>
    </row>
    <row r="13" spans="2:10" ht="13.5" customHeight="1" x14ac:dyDescent="0.3">
      <c r="B13" s="233"/>
      <c r="C13" s="261"/>
      <c r="D13" s="261"/>
      <c r="E13" s="262">
        <f t="shared" si="0"/>
        <v>0</v>
      </c>
    </row>
    <row r="14" spans="2:10" ht="13.5" customHeight="1" x14ac:dyDescent="0.3">
      <c r="B14" s="233"/>
      <c r="C14" s="261"/>
      <c r="D14" s="261"/>
      <c r="E14" s="262">
        <f t="shared" si="0"/>
        <v>0</v>
      </c>
    </row>
    <row r="15" spans="2:10" ht="13" x14ac:dyDescent="0.3">
      <c r="B15" s="97" t="s">
        <v>25</v>
      </c>
      <c r="C15" s="252">
        <f>SUM(C9:C14)</f>
        <v>0</v>
      </c>
      <c r="D15" s="252">
        <f>SUM(D9:D14)</f>
        <v>0</v>
      </c>
      <c r="E15" s="252">
        <f>SUM(E9:E14)</f>
        <v>0</v>
      </c>
    </row>
    <row r="17" spans="2:6" ht="15.5" x14ac:dyDescent="0.35">
      <c r="B17" s="26" t="s">
        <v>188</v>
      </c>
    </row>
    <row r="18" spans="2:6" ht="19.5" customHeight="1" x14ac:dyDescent="0.3">
      <c r="B18" s="18"/>
      <c r="C18" s="21"/>
      <c r="D18" s="21"/>
      <c r="E18" s="21"/>
      <c r="F18" s="21"/>
    </row>
    <row r="19" spans="2:6" ht="24.75" customHeight="1" x14ac:dyDescent="0.25">
      <c r="B19" s="86" t="s">
        <v>135</v>
      </c>
      <c r="C19" s="99" t="s">
        <v>19</v>
      </c>
      <c r="D19" s="93" t="s">
        <v>25</v>
      </c>
    </row>
    <row r="20" spans="2:6" ht="13" x14ac:dyDescent="0.25">
      <c r="B20" s="86"/>
      <c r="C20" s="95"/>
      <c r="D20" s="95" t="s">
        <v>183</v>
      </c>
    </row>
    <row r="21" spans="2:6" x14ac:dyDescent="0.25">
      <c r="B21" s="233"/>
      <c r="C21" s="235"/>
      <c r="D21" s="260"/>
    </row>
    <row r="22" spans="2:6" x14ac:dyDescent="0.25">
      <c r="B22" s="233"/>
      <c r="C22" s="235"/>
      <c r="D22" s="260"/>
    </row>
    <row r="23" spans="2:6" x14ac:dyDescent="0.25">
      <c r="B23" s="233"/>
      <c r="C23" s="235"/>
      <c r="D23" s="260"/>
    </row>
    <row r="24" spans="2:6" x14ac:dyDescent="0.25">
      <c r="B24" s="233"/>
      <c r="C24" s="235"/>
      <c r="D24" s="260"/>
    </row>
    <row r="25" spans="2:6" x14ac:dyDescent="0.25">
      <c r="B25" s="233"/>
      <c r="C25" s="235"/>
      <c r="D25" s="260"/>
    </row>
    <row r="26" spans="2:6" x14ac:dyDescent="0.25">
      <c r="B26" s="233"/>
      <c r="C26" s="235"/>
      <c r="D26" s="260"/>
    </row>
    <row r="27" spans="2:6" ht="13" x14ac:dyDescent="0.3">
      <c r="B27" s="447" t="s">
        <v>134</v>
      </c>
      <c r="C27" s="448"/>
      <c r="D27" s="252">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9999"/>
  </sheetPr>
  <dimension ref="B1:H36"/>
  <sheetViews>
    <sheetView zoomScaleNormal="100" workbookViewId="0"/>
  </sheetViews>
  <sheetFormatPr defaultColWidth="9.1796875" defaultRowHeight="12.5" x14ac:dyDescent="0.25"/>
  <cols>
    <col min="1" max="1" width="12.453125" style="28" customWidth="1"/>
    <col min="2" max="2" width="18.54296875" style="28" customWidth="1"/>
    <col min="3" max="3" width="42.1796875" style="28" customWidth="1"/>
    <col min="4" max="4" width="26.81640625" style="28" customWidth="1"/>
    <col min="5" max="5" width="22.54296875" style="28" customWidth="1"/>
    <col min="6" max="6" width="20.54296875" style="28" customWidth="1"/>
    <col min="7" max="8" width="22.54296875" style="28" customWidth="1"/>
    <col min="9" max="9" width="9.453125" style="28" customWidth="1"/>
    <col min="10" max="10" width="25.1796875" style="28" customWidth="1"/>
    <col min="11" max="16384" width="9.1796875" style="28"/>
  </cols>
  <sheetData>
    <row r="1" spans="2:8" ht="20" x14ac:dyDescent="0.4">
      <c r="B1" s="449" t="s">
        <v>191</v>
      </c>
      <c r="C1" s="449"/>
      <c r="D1" s="15"/>
      <c r="E1" s="15"/>
      <c r="F1" s="15"/>
      <c r="G1" s="15"/>
      <c r="H1" s="15"/>
    </row>
    <row r="2" spans="2:8" ht="17.25" customHeight="1" x14ac:dyDescent="0.4">
      <c r="B2" s="45" t="str">
        <f>Tradingname</f>
        <v>APA OPERATIONS PTY LIMITED</v>
      </c>
      <c r="C2" s="46"/>
      <c r="D2" s="29"/>
      <c r="E2" s="450" t="s">
        <v>485</v>
      </c>
      <c r="F2" s="450"/>
      <c r="G2" s="450"/>
      <c r="H2" s="29"/>
    </row>
    <row r="3" spans="2:8" ht="17.25" customHeight="1" x14ac:dyDescent="0.3">
      <c r="B3" s="47" t="s">
        <v>240</v>
      </c>
      <c r="C3" s="48" t="str">
        <f>TEXT(Yearstart,"dd/mm/yyyy")&amp;" to "&amp;TEXT(Yearending,"dd/mm/yyyy")</f>
        <v>01/07/2024 to 30/06/2025</v>
      </c>
      <c r="E3" s="450"/>
      <c r="F3" s="450"/>
      <c r="G3" s="450"/>
    </row>
    <row r="4" spans="2:8" ht="14.25" customHeight="1" x14ac:dyDescent="0.4">
      <c r="B4" s="14"/>
      <c r="E4" s="450"/>
      <c r="F4" s="450"/>
      <c r="G4" s="450"/>
    </row>
    <row r="5" spans="2:8" ht="15.5" x14ac:dyDescent="0.35">
      <c r="B5" s="32" t="s">
        <v>192</v>
      </c>
      <c r="C5" s="30"/>
      <c r="D5" s="30"/>
      <c r="E5" s="30"/>
      <c r="F5" s="31"/>
      <c r="G5" s="30"/>
      <c r="H5" s="30"/>
    </row>
    <row r="6" spans="2:8" ht="15.5" x14ac:dyDescent="0.35">
      <c r="B6" s="32"/>
      <c r="C6" s="30"/>
      <c r="D6" s="30"/>
      <c r="E6" s="30"/>
      <c r="F6" s="31"/>
      <c r="G6" s="30"/>
      <c r="H6" s="30"/>
    </row>
    <row r="7" spans="2:8" ht="40.5" customHeight="1" x14ac:dyDescent="0.25">
      <c r="B7" s="100" t="s">
        <v>223</v>
      </c>
      <c r="C7" s="100" t="s">
        <v>189</v>
      </c>
      <c r="D7" s="101" t="s">
        <v>218</v>
      </c>
      <c r="E7" s="101" t="s">
        <v>220</v>
      </c>
      <c r="F7" s="101" t="s">
        <v>69</v>
      </c>
      <c r="G7" s="101" t="s">
        <v>89</v>
      </c>
      <c r="H7" s="101" t="s">
        <v>90</v>
      </c>
    </row>
    <row r="8" spans="2:8" ht="13" x14ac:dyDescent="0.3">
      <c r="B8" s="102"/>
      <c r="C8" s="100" t="s">
        <v>190</v>
      </c>
      <c r="D8" s="103" t="s">
        <v>183</v>
      </c>
      <c r="E8" s="103" t="s">
        <v>183</v>
      </c>
      <c r="F8" s="103"/>
      <c r="G8" s="103" t="s">
        <v>183</v>
      </c>
      <c r="H8" s="103" t="s">
        <v>183</v>
      </c>
    </row>
    <row r="9" spans="2:8" x14ac:dyDescent="0.25">
      <c r="B9" s="135"/>
      <c r="C9" s="135"/>
      <c r="D9" s="263"/>
      <c r="E9" s="263"/>
      <c r="F9" s="104"/>
      <c r="G9" s="250">
        <f t="shared" ref="G9:G35" si="0">D9*F9</f>
        <v>0</v>
      </c>
      <c r="H9" s="250">
        <f>E9*F9</f>
        <v>0</v>
      </c>
    </row>
    <row r="10" spans="2:8" x14ac:dyDescent="0.25">
      <c r="B10" s="135"/>
      <c r="C10" s="135"/>
      <c r="D10" s="263"/>
      <c r="E10" s="263"/>
      <c r="F10" s="104"/>
      <c r="G10" s="250">
        <f t="shared" si="0"/>
        <v>0</v>
      </c>
      <c r="H10" s="250">
        <f t="shared" ref="H10:H35" si="1">E10*F10</f>
        <v>0</v>
      </c>
    </row>
    <row r="11" spans="2:8" x14ac:dyDescent="0.25">
      <c r="B11" s="135"/>
      <c r="C11" s="135"/>
      <c r="D11" s="263"/>
      <c r="E11" s="263"/>
      <c r="F11" s="104"/>
      <c r="G11" s="250">
        <f t="shared" si="0"/>
        <v>0</v>
      </c>
      <c r="H11" s="250">
        <f t="shared" si="1"/>
        <v>0</v>
      </c>
    </row>
    <row r="12" spans="2:8" x14ac:dyDescent="0.25">
      <c r="B12" s="135"/>
      <c r="C12" s="135"/>
      <c r="D12" s="263"/>
      <c r="E12" s="263"/>
      <c r="F12" s="104"/>
      <c r="G12" s="250">
        <f t="shared" si="0"/>
        <v>0</v>
      </c>
      <c r="H12" s="250">
        <f t="shared" si="1"/>
        <v>0</v>
      </c>
    </row>
    <row r="13" spans="2:8" x14ac:dyDescent="0.25">
      <c r="B13" s="135"/>
      <c r="C13" s="135"/>
      <c r="D13" s="263"/>
      <c r="E13" s="263"/>
      <c r="F13" s="104"/>
      <c r="G13" s="250">
        <f t="shared" si="0"/>
        <v>0</v>
      </c>
      <c r="H13" s="250">
        <f t="shared" si="1"/>
        <v>0</v>
      </c>
    </row>
    <row r="14" spans="2:8" x14ac:dyDescent="0.25">
      <c r="B14" s="135"/>
      <c r="C14" s="135"/>
      <c r="D14" s="263"/>
      <c r="E14" s="263"/>
      <c r="F14" s="104"/>
      <c r="G14" s="250">
        <f t="shared" si="0"/>
        <v>0</v>
      </c>
      <c r="H14" s="250">
        <f t="shared" si="1"/>
        <v>0</v>
      </c>
    </row>
    <row r="15" spans="2:8" x14ac:dyDescent="0.25">
      <c r="B15" s="135"/>
      <c r="C15" s="135"/>
      <c r="D15" s="263"/>
      <c r="E15" s="263"/>
      <c r="F15" s="104"/>
      <c r="G15" s="250">
        <f t="shared" si="0"/>
        <v>0</v>
      </c>
      <c r="H15" s="250">
        <f t="shared" si="1"/>
        <v>0</v>
      </c>
    </row>
    <row r="16" spans="2:8" x14ac:dyDescent="0.25">
      <c r="B16" s="135"/>
      <c r="C16" s="135"/>
      <c r="D16" s="263"/>
      <c r="E16" s="263"/>
      <c r="F16" s="104"/>
      <c r="G16" s="250">
        <f t="shared" si="0"/>
        <v>0</v>
      </c>
      <c r="H16" s="250">
        <f t="shared" si="1"/>
        <v>0</v>
      </c>
    </row>
    <row r="17" spans="2:8" x14ac:dyDescent="0.25">
      <c r="B17" s="135"/>
      <c r="C17" s="135"/>
      <c r="D17" s="263"/>
      <c r="E17" s="263"/>
      <c r="F17" s="104"/>
      <c r="G17" s="250">
        <f t="shared" si="0"/>
        <v>0</v>
      </c>
      <c r="H17" s="250">
        <f t="shared" si="1"/>
        <v>0</v>
      </c>
    </row>
    <row r="18" spans="2:8" x14ac:dyDescent="0.25">
      <c r="B18" s="135"/>
      <c r="C18" s="135"/>
      <c r="D18" s="263"/>
      <c r="E18" s="263"/>
      <c r="F18" s="104"/>
      <c r="G18" s="250">
        <f t="shared" si="0"/>
        <v>0</v>
      </c>
      <c r="H18" s="250">
        <f t="shared" si="1"/>
        <v>0</v>
      </c>
    </row>
    <row r="19" spans="2:8" x14ac:dyDescent="0.25">
      <c r="B19" s="135"/>
      <c r="C19" s="135"/>
      <c r="D19" s="263"/>
      <c r="E19" s="263"/>
      <c r="F19" s="104"/>
      <c r="G19" s="250">
        <f t="shared" si="0"/>
        <v>0</v>
      </c>
      <c r="H19" s="250">
        <f t="shared" si="1"/>
        <v>0</v>
      </c>
    </row>
    <row r="20" spans="2:8" x14ac:dyDescent="0.25">
      <c r="B20" s="135"/>
      <c r="C20" s="135"/>
      <c r="D20" s="263"/>
      <c r="E20" s="263"/>
      <c r="F20" s="104"/>
      <c r="G20" s="250">
        <f t="shared" si="0"/>
        <v>0</v>
      </c>
      <c r="H20" s="250">
        <f t="shared" si="1"/>
        <v>0</v>
      </c>
    </row>
    <row r="21" spans="2:8" x14ac:dyDescent="0.25">
      <c r="B21" s="135"/>
      <c r="C21" s="135"/>
      <c r="D21" s="263"/>
      <c r="E21" s="263"/>
      <c r="F21" s="104"/>
      <c r="G21" s="250">
        <f t="shared" si="0"/>
        <v>0</v>
      </c>
      <c r="H21" s="250">
        <f t="shared" si="1"/>
        <v>0</v>
      </c>
    </row>
    <row r="22" spans="2:8" x14ac:dyDescent="0.25">
      <c r="B22" s="135"/>
      <c r="C22" s="135"/>
      <c r="D22" s="263"/>
      <c r="E22" s="263"/>
      <c r="F22" s="104"/>
      <c r="G22" s="250">
        <f t="shared" si="0"/>
        <v>0</v>
      </c>
      <c r="H22" s="250">
        <f t="shared" si="1"/>
        <v>0</v>
      </c>
    </row>
    <row r="23" spans="2:8" x14ac:dyDescent="0.25">
      <c r="B23" s="135"/>
      <c r="C23" s="135"/>
      <c r="D23" s="263"/>
      <c r="E23" s="263"/>
      <c r="F23" s="104"/>
      <c r="G23" s="250">
        <f t="shared" si="0"/>
        <v>0</v>
      </c>
      <c r="H23" s="250">
        <f t="shared" si="1"/>
        <v>0</v>
      </c>
    </row>
    <row r="24" spans="2:8" x14ac:dyDescent="0.25">
      <c r="B24" s="135"/>
      <c r="C24" s="135"/>
      <c r="D24" s="263"/>
      <c r="E24" s="263"/>
      <c r="F24" s="104"/>
      <c r="G24" s="250">
        <f t="shared" si="0"/>
        <v>0</v>
      </c>
      <c r="H24" s="250">
        <f t="shared" si="1"/>
        <v>0</v>
      </c>
    </row>
    <row r="25" spans="2:8" x14ac:dyDescent="0.25">
      <c r="B25" s="135"/>
      <c r="C25" s="135"/>
      <c r="D25" s="263"/>
      <c r="E25" s="263"/>
      <c r="F25" s="104"/>
      <c r="G25" s="250">
        <f t="shared" si="0"/>
        <v>0</v>
      </c>
      <c r="H25" s="250">
        <f t="shared" si="1"/>
        <v>0</v>
      </c>
    </row>
    <row r="26" spans="2:8" x14ac:dyDescent="0.25">
      <c r="B26" s="135"/>
      <c r="C26" s="135"/>
      <c r="D26" s="263"/>
      <c r="E26" s="263"/>
      <c r="F26" s="104"/>
      <c r="G26" s="250">
        <f t="shared" si="0"/>
        <v>0</v>
      </c>
      <c r="H26" s="250">
        <f t="shared" si="1"/>
        <v>0</v>
      </c>
    </row>
    <row r="27" spans="2:8" x14ac:dyDescent="0.25">
      <c r="B27" s="135"/>
      <c r="C27" s="135"/>
      <c r="D27" s="263"/>
      <c r="E27" s="263"/>
      <c r="F27" s="104"/>
      <c r="G27" s="250">
        <f t="shared" si="0"/>
        <v>0</v>
      </c>
      <c r="H27" s="250">
        <f t="shared" si="1"/>
        <v>0</v>
      </c>
    </row>
    <row r="28" spans="2:8" x14ac:dyDescent="0.25">
      <c r="B28" s="135"/>
      <c r="C28" s="135"/>
      <c r="D28" s="263"/>
      <c r="E28" s="263"/>
      <c r="F28" s="104"/>
      <c r="G28" s="250">
        <f t="shared" si="0"/>
        <v>0</v>
      </c>
      <c r="H28" s="250">
        <f t="shared" si="1"/>
        <v>0</v>
      </c>
    </row>
    <row r="29" spans="2:8" x14ac:dyDescent="0.25">
      <c r="B29" s="135"/>
      <c r="C29" s="135"/>
      <c r="D29" s="263"/>
      <c r="E29" s="263"/>
      <c r="F29" s="104"/>
      <c r="G29" s="250">
        <f t="shared" si="0"/>
        <v>0</v>
      </c>
      <c r="H29" s="250">
        <f t="shared" si="1"/>
        <v>0</v>
      </c>
    </row>
    <row r="30" spans="2:8" x14ac:dyDescent="0.25">
      <c r="B30" s="135"/>
      <c r="C30" s="135"/>
      <c r="D30" s="263"/>
      <c r="E30" s="263"/>
      <c r="F30" s="104"/>
      <c r="G30" s="250">
        <f t="shared" si="0"/>
        <v>0</v>
      </c>
      <c r="H30" s="250">
        <f t="shared" si="1"/>
        <v>0</v>
      </c>
    </row>
    <row r="31" spans="2:8" x14ac:dyDescent="0.25">
      <c r="B31" s="135"/>
      <c r="C31" s="135"/>
      <c r="D31" s="263"/>
      <c r="E31" s="263"/>
      <c r="F31" s="104"/>
      <c r="G31" s="250">
        <f t="shared" si="0"/>
        <v>0</v>
      </c>
      <c r="H31" s="250">
        <f t="shared" si="1"/>
        <v>0</v>
      </c>
    </row>
    <row r="32" spans="2:8" x14ac:dyDescent="0.25">
      <c r="B32" s="135"/>
      <c r="C32" s="135"/>
      <c r="D32" s="263"/>
      <c r="E32" s="263"/>
      <c r="F32" s="104"/>
      <c r="G32" s="250">
        <f t="shared" si="0"/>
        <v>0</v>
      </c>
      <c r="H32" s="250">
        <f t="shared" si="1"/>
        <v>0</v>
      </c>
    </row>
    <row r="33" spans="2:8" x14ac:dyDescent="0.25">
      <c r="B33" s="135"/>
      <c r="C33" s="135"/>
      <c r="D33" s="263"/>
      <c r="E33" s="263"/>
      <c r="F33" s="104"/>
      <c r="G33" s="250">
        <f t="shared" si="0"/>
        <v>0</v>
      </c>
      <c r="H33" s="250">
        <f t="shared" si="1"/>
        <v>0</v>
      </c>
    </row>
    <row r="34" spans="2:8" x14ac:dyDescent="0.25">
      <c r="B34" s="135"/>
      <c r="C34" s="135"/>
      <c r="D34" s="263"/>
      <c r="E34" s="263"/>
      <c r="F34" s="104"/>
      <c r="G34" s="250">
        <f t="shared" si="0"/>
        <v>0</v>
      </c>
      <c r="H34" s="250">
        <f t="shared" si="1"/>
        <v>0</v>
      </c>
    </row>
    <row r="35" spans="2:8" x14ac:dyDescent="0.25">
      <c r="B35" s="135"/>
      <c r="C35" s="135"/>
      <c r="D35" s="263"/>
      <c r="E35" s="263"/>
      <c r="F35" s="104"/>
      <c r="G35" s="250">
        <f t="shared" si="0"/>
        <v>0</v>
      </c>
      <c r="H35" s="250">
        <f t="shared" si="1"/>
        <v>0</v>
      </c>
    </row>
    <row r="36" spans="2:8" ht="13" x14ac:dyDescent="0.3">
      <c r="B36" s="36"/>
      <c r="C36" s="97" t="s">
        <v>25</v>
      </c>
      <c r="D36" s="250">
        <f>SUM(D9:D35)</f>
        <v>0</v>
      </c>
      <c r="E36" s="250">
        <f>SUM(E9:E35)</f>
        <v>0</v>
      </c>
      <c r="F36" s="200"/>
      <c r="G36" s="250">
        <f>SUM(G9:G35)</f>
        <v>0</v>
      </c>
      <c r="H36" s="250">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009999"/>
  </sheetPr>
  <dimension ref="B1:I36"/>
  <sheetViews>
    <sheetView zoomScaleNormal="100" workbookViewId="0"/>
  </sheetViews>
  <sheetFormatPr defaultColWidth="9.1796875" defaultRowHeight="12.5" x14ac:dyDescent="0.25"/>
  <cols>
    <col min="1" max="1" width="12" style="28" customWidth="1"/>
    <col min="2" max="2" width="21" style="28" customWidth="1"/>
    <col min="3" max="3" width="35" style="28" customWidth="1"/>
    <col min="4" max="4" width="26.81640625" style="28" customWidth="1"/>
    <col min="5" max="5" width="23.54296875" style="28" customWidth="1"/>
    <col min="6" max="6" width="22.54296875" style="28" customWidth="1"/>
    <col min="7" max="7" width="20.54296875" style="28" customWidth="1"/>
    <col min="8" max="9" width="22.54296875" style="28" customWidth="1"/>
    <col min="10" max="10" width="9.453125" style="28" customWidth="1"/>
    <col min="11" max="11" width="25.1796875" style="28" customWidth="1"/>
    <col min="12" max="16384" width="9.1796875" style="28"/>
  </cols>
  <sheetData>
    <row r="1" spans="2:9" ht="20" x14ac:dyDescent="0.4">
      <c r="B1" s="449" t="s">
        <v>156</v>
      </c>
      <c r="C1" s="449"/>
      <c r="D1" s="15"/>
      <c r="E1" s="15"/>
      <c r="F1" s="15"/>
      <c r="G1" s="15"/>
      <c r="H1" s="15"/>
      <c r="I1" s="15"/>
    </row>
    <row r="2" spans="2:9" ht="16.5" customHeight="1" x14ac:dyDescent="0.4">
      <c r="B2" s="45" t="str">
        <f>Tradingname</f>
        <v>APA OPERATIONS PTY LIMITED</v>
      </c>
      <c r="C2" s="46"/>
      <c r="D2" s="29"/>
      <c r="E2" s="450" t="s">
        <v>485</v>
      </c>
      <c r="F2" s="450"/>
      <c r="G2" s="450"/>
      <c r="H2" s="29"/>
      <c r="I2" s="29"/>
    </row>
    <row r="3" spans="2:9" ht="14" x14ac:dyDescent="0.3">
      <c r="B3" s="47" t="s">
        <v>240</v>
      </c>
      <c r="C3" s="48" t="str">
        <f>TEXT(Yearstart,"dd/mm/yyyy")&amp;" to "&amp;TEXT(Yearending,"dd/mm/yyyy")</f>
        <v>01/07/2024 to 30/06/2025</v>
      </c>
      <c r="E3" s="450"/>
      <c r="F3" s="450"/>
      <c r="G3" s="450"/>
    </row>
    <row r="4" spans="2:9" ht="20" x14ac:dyDescent="0.4">
      <c r="B4" s="14"/>
      <c r="E4" s="450"/>
      <c r="F4" s="450"/>
      <c r="G4" s="450"/>
    </row>
    <row r="5" spans="2:9" ht="15.5" x14ac:dyDescent="0.35">
      <c r="B5" s="32" t="s">
        <v>193</v>
      </c>
      <c r="C5" s="30"/>
      <c r="D5" s="30"/>
      <c r="E5" s="30"/>
      <c r="F5" s="30"/>
      <c r="G5" s="31"/>
      <c r="H5" s="30"/>
      <c r="I5" s="30"/>
    </row>
    <row r="6" spans="2:9" ht="15.5" x14ac:dyDescent="0.35">
      <c r="B6" s="32"/>
      <c r="C6" s="30"/>
      <c r="D6" s="30"/>
      <c r="E6" s="30"/>
      <c r="F6" s="30"/>
      <c r="G6" s="31"/>
      <c r="H6" s="30"/>
      <c r="I6" s="30"/>
    </row>
    <row r="7" spans="2:9" ht="40.5" customHeight="1" x14ac:dyDescent="0.25">
      <c r="B7" s="100" t="s">
        <v>223</v>
      </c>
      <c r="C7" s="100" t="s">
        <v>19</v>
      </c>
      <c r="D7" s="105" t="s">
        <v>70</v>
      </c>
      <c r="E7" s="101" t="s">
        <v>219</v>
      </c>
      <c r="F7" s="101" t="s">
        <v>221</v>
      </c>
      <c r="G7" s="101" t="s">
        <v>69</v>
      </c>
      <c r="H7" s="101" t="s">
        <v>89</v>
      </c>
      <c r="I7" s="101" t="s">
        <v>90</v>
      </c>
    </row>
    <row r="8" spans="2:9" ht="13" x14ac:dyDescent="0.3">
      <c r="B8" s="102"/>
      <c r="C8" s="102" t="s">
        <v>194</v>
      </c>
      <c r="D8" s="106"/>
      <c r="E8" s="103" t="s">
        <v>183</v>
      </c>
      <c r="F8" s="103" t="s">
        <v>183</v>
      </c>
      <c r="G8" s="103"/>
      <c r="H8" s="103" t="s">
        <v>183</v>
      </c>
      <c r="I8" s="103" t="s">
        <v>183</v>
      </c>
    </row>
    <row r="9" spans="2:9" x14ac:dyDescent="0.25">
      <c r="B9" s="135"/>
      <c r="C9" s="133" t="s">
        <v>54</v>
      </c>
      <c r="D9" s="231"/>
      <c r="E9" s="264"/>
      <c r="F9" s="264"/>
      <c r="G9" s="267"/>
      <c r="H9" s="266">
        <f>E9*G9</f>
        <v>0</v>
      </c>
      <c r="I9" s="266">
        <f>F9*G9</f>
        <v>0</v>
      </c>
    </row>
    <row r="10" spans="2:9" ht="25" x14ac:dyDescent="0.25">
      <c r="B10" s="135"/>
      <c r="C10" s="133" t="s">
        <v>63</v>
      </c>
      <c r="D10" s="231"/>
      <c r="E10" s="264"/>
      <c r="F10" s="264"/>
      <c r="G10" s="267"/>
      <c r="H10" s="266">
        <f t="shared" ref="H10:H35" si="0">E10*G10</f>
        <v>0</v>
      </c>
      <c r="I10" s="266">
        <f t="shared" ref="I10:I35" si="1">F10*G10</f>
        <v>0</v>
      </c>
    </row>
    <row r="11" spans="2:9" x14ac:dyDescent="0.25">
      <c r="B11" s="135"/>
      <c r="C11" s="133" t="s">
        <v>480</v>
      </c>
      <c r="D11" s="231"/>
      <c r="E11" s="264"/>
      <c r="F11" s="264"/>
      <c r="G11" s="267"/>
      <c r="H11" s="266">
        <f t="shared" si="0"/>
        <v>0</v>
      </c>
      <c r="I11" s="266">
        <f t="shared" si="1"/>
        <v>0</v>
      </c>
    </row>
    <row r="12" spans="2:9" x14ac:dyDescent="0.25">
      <c r="B12" s="354" t="s">
        <v>591</v>
      </c>
      <c r="C12" s="133" t="s">
        <v>55</v>
      </c>
      <c r="D12" s="231"/>
      <c r="E12" s="264">
        <v>-43523479.988000005</v>
      </c>
      <c r="F12" s="264"/>
      <c r="G12" s="267">
        <v>2.5900948066964538E-2</v>
      </c>
      <c r="H12" s="266">
        <f t="shared" si="0"/>
        <v>-1127299.3948627585</v>
      </c>
      <c r="I12" s="266">
        <f t="shared" si="1"/>
        <v>0</v>
      </c>
    </row>
    <row r="13" spans="2:9" x14ac:dyDescent="0.25">
      <c r="B13" s="135"/>
      <c r="C13" s="133" t="s">
        <v>64</v>
      </c>
      <c r="D13" s="231"/>
      <c r="E13" s="264"/>
      <c r="F13" s="264"/>
      <c r="G13" s="267"/>
      <c r="H13" s="266">
        <f t="shared" si="0"/>
        <v>0</v>
      </c>
      <c r="I13" s="266">
        <f t="shared" si="1"/>
        <v>0</v>
      </c>
    </row>
    <row r="14" spans="2:9" x14ac:dyDescent="0.25">
      <c r="B14" s="135"/>
      <c r="C14" s="133" t="s">
        <v>133</v>
      </c>
      <c r="D14" s="231"/>
      <c r="E14" s="264"/>
      <c r="F14" s="264"/>
      <c r="G14" s="267"/>
      <c r="H14" s="266">
        <f t="shared" si="0"/>
        <v>0</v>
      </c>
      <c r="I14" s="266">
        <f t="shared" si="1"/>
        <v>0</v>
      </c>
    </row>
    <row r="15" spans="2:9" x14ac:dyDescent="0.25">
      <c r="B15" s="135"/>
      <c r="C15" s="133" t="s">
        <v>56</v>
      </c>
      <c r="D15" s="231"/>
      <c r="E15" s="264"/>
      <c r="F15" s="264"/>
      <c r="G15" s="267"/>
      <c r="H15" s="266">
        <f t="shared" si="0"/>
        <v>0</v>
      </c>
      <c r="I15" s="266">
        <f t="shared" si="1"/>
        <v>0</v>
      </c>
    </row>
    <row r="16" spans="2:9" ht="25" x14ac:dyDescent="0.25">
      <c r="B16" s="135"/>
      <c r="C16" s="133" t="s">
        <v>481</v>
      </c>
      <c r="D16" s="231"/>
      <c r="E16" s="264"/>
      <c r="F16" s="264"/>
      <c r="G16" s="267"/>
      <c r="H16" s="266">
        <f t="shared" si="0"/>
        <v>0</v>
      </c>
      <c r="I16" s="266">
        <f t="shared" si="1"/>
        <v>0</v>
      </c>
    </row>
    <row r="17" spans="2:9" x14ac:dyDescent="0.25">
      <c r="B17" s="135"/>
      <c r="C17" s="133" t="s">
        <v>178</v>
      </c>
      <c r="D17" s="231"/>
      <c r="E17" s="265">
        <f>SUM(E18:E35)</f>
        <v>-205056471.24199873</v>
      </c>
      <c r="F17" s="265">
        <f>SUM(F18:F35)</f>
        <v>0</v>
      </c>
      <c r="G17" s="268"/>
      <c r="H17" s="265">
        <f>SUM(H18:H35)</f>
        <v>-4372080.2912069643</v>
      </c>
      <c r="I17" s="265">
        <f>SUM(I18:I35)</f>
        <v>0</v>
      </c>
    </row>
    <row r="18" spans="2:9" x14ac:dyDescent="0.25">
      <c r="B18" s="354" t="s">
        <v>593</v>
      </c>
      <c r="C18" s="135" t="s">
        <v>565</v>
      </c>
      <c r="D18" s="231"/>
      <c r="E18" s="264">
        <v>-190714348.27999875</v>
      </c>
      <c r="F18" s="264"/>
      <c r="G18" s="267">
        <v>2.1321347552339501E-2</v>
      </c>
      <c r="H18" s="266">
        <f t="shared" si="0"/>
        <v>-4066286.9028957747</v>
      </c>
      <c r="I18" s="266">
        <f t="shared" si="1"/>
        <v>0</v>
      </c>
    </row>
    <row r="19" spans="2:9" x14ac:dyDescent="0.25">
      <c r="B19" s="354" t="s">
        <v>593</v>
      </c>
      <c r="C19" s="135" t="s">
        <v>566</v>
      </c>
      <c r="D19" s="231"/>
      <c r="E19" s="264">
        <v>-1942424.69</v>
      </c>
      <c r="F19" s="264"/>
      <c r="G19" s="392">
        <v>2.1321347552339456E-2</v>
      </c>
      <c r="H19" s="266">
        <f t="shared" si="0"/>
        <v>-41415.111909735228</v>
      </c>
      <c r="I19" s="266">
        <f t="shared" si="1"/>
        <v>0</v>
      </c>
    </row>
    <row r="20" spans="2:9" x14ac:dyDescent="0.25">
      <c r="B20" s="354" t="s">
        <v>591</v>
      </c>
      <c r="C20" s="135" t="s">
        <v>567</v>
      </c>
      <c r="D20" s="231"/>
      <c r="E20" s="264">
        <v>-12399698.271999989</v>
      </c>
      <c r="F20" s="264"/>
      <c r="G20" s="267">
        <v>2.1321347552339456E-2</v>
      </c>
      <c r="H20" s="266">
        <f t="shared" si="0"/>
        <v>-264378.27640145476</v>
      </c>
      <c r="I20" s="266">
        <f t="shared" si="1"/>
        <v>0</v>
      </c>
    </row>
    <row r="21" spans="2:9" x14ac:dyDescent="0.25">
      <c r="B21" s="135"/>
      <c r="C21" s="135"/>
      <c r="D21" s="231"/>
      <c r="E21" s="264"/>
      <c r="F21" s="264"/>
      <c r="G21" s="267"/>
      <c r="H21" s="266">
        <f t="shared" si="0"/>
        <v>0</v>
      </c>
      <c r="I21" s="266">
        <f t="shared" si="1"/>
        <v>0</v>
      </c>
    </row>
    <row r="22" spans="2:9" x14ac:dyDescent="0.25">
      <c r="B22" s="135"/>
      <c r="C22" s="135"/>
      <c r="D22" s="231"/>
      <c r="E22" s="264"/>
      <c r="F22" s="264"/>
      <c r="G22" s="267"/>
      <c r="H22" s="266">
        <f t="shared" si="0"/>
        <v>0</v>
      </c>
      <c r="I22" s="266">
        <f t="shared" si="1"/>
        <v>0</v>
      </c>
    </row>
    <row r="23" spans="2:9" x14ac:dyDescent="0.25">
      <c r="B23" s="135"/>
      <c r="C23" s="135"/>
      <c r="D23" s="231"/>
      <c r="E23" s="264"/>
      <c r="F23" s="264"/>
      <c r="G23" s="267"/>
      <c r="H23" s="266">
        <f t="shared" si="0"/>
        <v>0</v>
      </c>
      <c r="I23" s="266">
        <f t="shared" si="1"/>
        <v>0</v>
      </c>
    </row>
    <row r="24" spans="2:9" x14ac:dyDescent="0.25">
      <c r="B24" s="135"/>
      <c r="C24" s="135"/>
      <c r="D24" s="231"/>
      <c r="E24" s="264"/>
      <c r="F24" s="264"/>
      <c r="G24" s="267"/>
      <c r="H24" s="266">
        <f t="shared" si="0"/>
        <v>0</v>
      </c>
      <c r="I24" s="266">
        <f t="shared" si="1"/>
        <v>0</v>
      </c>
    </row>
    <row r="25" spans="2:9" x14ac:dyDescent="0.25">
      <c r="B25" s="135"/>
      <c r="C25" s="135"/>
      <c r="D25" s="231"/>
      <c r="E25" s="264"/>
      <c r="F25" s="264"/>
      <c r="G25" s="267"/>
      <c r="H25" s="266">
        <f t="shared" si="0"/>
        <v>0</v>
      </c>
      <c r="I25" s="266">
        <f t="shared" si="1"/>
        <v>0</v>
      </c>
    </row>
    <row r="26" spans="2:9" x14ac:dyDescent="0.25">
      <c r="B26" s="135"/>
      <c r="C26" s="135"/>
      <c r="D26" s="231"/>
      <c r="E26" s="264"/>
      <c r="F26" s="264"/>
      <c r="G26" s="267"/>
      <c r="H26" s="266">
        <f t="shared" si="0"/>
        <v>0</v>
      </c>
      <c r="I26" s="266">
        <f t="shared" si="1"/>
        <v>0</v>
      </c>
    </row>
    <row r="27" spans="2:9" x14ac:dyDescent="0.25">
      <c r="B27" s="135"/>
      <c r="C27" s="135"/>
      <c r="D27" s="231"/>
      <c r="E27" s="264"/>
      <c r="F27" s="264"/>
      <c r="G27" s="267"/>
      <c r="H27" s="266">
        <f t="shared" si="0"/>
        <v>0</v>
      </c>
      <c r="I27" s="266">
        <f t="shared" si="1"/>
        <v>0</v>
      </c>
    </row>
    <row r="28" spans="2:9" x14ac:dyDescent="0.25">
      <c r="B28" s="135"/>
      <c r="C28" s="135"/>
      <c r="D28" s="231"/>
      <c r="E28" s="264"/>
      <c r="F28" s="264"/>
      <c r="G28" s="267"/>
      <c r="H28" s="266">
        <f t="shared" si="0"/>
        <v>0</v>
      </c>
      <c r="I28" s="266">
        <f t="shared" si="1"/>
        <v>0</v>
      </c>
    </row>
    <row r="29" spans="2:9" x14ac:dyDescent="0.25">
      <c r="B29" s="135"/>
      <c r="C29" s="135"/>
      <c r="D29" s="231"/>
      <c r="E29" s="264"/>
      <c r="F29" s="264"/>
      <c r="G29" s="267"/>
      <c r="H29" s="266">
        <f t="shared" si="0"/>
        <v>0</v>
      </c>
      <c r="I29" s="266">
        <f t="shared" si="1"/>
        <v>0</v>
      </c>
    </row>
    <row r="30" spans="2:9" x14ac:dyDescent="0.25">
      <c r="B30" s="135"/>
      <c r="C30" s="135"/>
      <c r="D30" s="231"/>
      <c r="E30" s="264"/>
      <c r="F30" s="264"/>
      <c r="G30" s="267"/>
      <c r="H30" s="266">
        <f t="shared" si="0"/>
        <v>0</v>
      </c>
      <c r="I30" s="266">
        <f t="shared" si="1"/>
        <v>0</v>
      </c>
    </row>
    <row r="31" spans="2:9" x14ac:dyDescent="0.25">
      <c r="B31" s="135"/>
      <c r="C31" s="135"/>
      <c r="D31" s="231"/>
      <c r="E31" s="264"/>
      <c r="F31" s="264"/>
      <c r="G31" s="267"/>
      <c r="H31" s="266">
        <f t="shared" si="0"/>
        <v>0</v>
      </c>
      <c r="I31" s="266">
        <f t="shared" si="1"/>
        <v>0</v>
      </c>
    </row>
    <row r="32" spans="2:9" x14ac:dyDescent="0.25">
      <c r="B32" s="135"/>
      <c r="C32" s="135"/>
      <c r="D32" s="231"/>
      <c r="E32" s="264"/>
      <c r="F32" s="264"/>
      <c r="G32" s="267"/>
      <c r="H32" s="266">
        <f t="shared" si="0"/>
        <v>0</v>
      </c>
      <c r="I32" s="266">
        <f t="shared" si="1"/>
        <v>0</v>
      </c>
    </row>
    <row r="33" spans="2:9" x14ac:dyDescent="0.25">
      <c r="B33" s="135"/>
      <c r="C33" s="135"/>
      <c r="D33" s="231"/>
      <c r="E33" s="264"/>
      <c r="F33" s="264"/>
      <c r="G33" s="267"/>
      <c r="H33" s="266">
        <f t="shared" si="0"/>
        <v>0</v>
      </c>
      <c r="I33" s="266">
        <f t="shared" si="1"/>
        <v>0</v>
      </c>
    </row>
    <row r="34" spans="2:9" x14ac:dyDescent="0.25">
      <c r="B34" s="135"/>
      <c r="C34" s="135"/>
      <c r="D34" s="231"/>
      <c r="E34" s="264"/>
      <c r="F34" s="264"/>
      <c r="G34" s="267"/>
      <c r="H34" s="266">
        <f t="shared" si="0"/>
        <v>0</v>
      </c>
      <c r="I34" s="266">
        <f t="shared" si="1"/>
        <v>0</v>
      </c>
    </row>
    <row r="35" spans="2:9" x14ac:dyDescent="0.25">
      <c r="B35" s="135"/>
      <c r="C35" s="135"/>
      <c r="D35" s="231"/>
      <c r="E35" s="264"/>
      <c r="F35" s="264"/>
      <c r="G35" s="267"/>
      <c r="H35" s="266">
        <f t="shared" si="0"/>
        <v>0</v>
      </c>
      <c r="I35" s="266">
        <f t="shared" si="1"/>
        <v>0</v>
      </c>
    </row>
    <row r="36" spans="2:9" ht="13" x14ac:dyDescent="0.3">
      <c r="B36" s="36"/>
      <c r="C36" s="447" t="s">
        <v>134</v>
      </c>
      <c r="D36" s="448"/>
      <c r="E36" s="266">
        <f>SUM(E9:E17)</f>
        <v>-248579951.22999874</v>
      </c>
      <c r="F36" s="266">
        <f>SUM(F9:F17)</f>
        <v>0</v>
      </c>
      <c r="G36" s="232"/>
      <c r="H36" s="266">
        <f>SUM(H9:H17)</f>
        <v>-5499379.6860697232</v>
      </c>
      <c r="I36" s="266">
        <f>SUM(I9:I17)</f>
        <v>0</v>
      </c>
    </row>
  </sheetData>
  <mergeCells count="3">
    <mergeCell ref="B1:C1"/>
    <mergeCell ref="C36:D36"/>
    <mergeCell ref="E2:G4"/>
  </mergeCells>
  <phoneticPr fontId="38"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F103"/>
  <sheetViews>
    <sheetView zoomScaleNormal="100" workbookViewId="0"/>
  </sheetViews>
  <sheetFormatPr defaultColWidth="9.1796875" defaultRowHeight="12.5" x14ac:dyDescent="0.25"/>
  <cols>
    <col min="1" max="1" width="12" style="16" customWidth="1"/>
    <col min="2" max="2" width="21.54296875" style="16" customWidth="1"/>
    <col min="3" max="3" width="64.81640625" style="16" customWidth="1"/>
    <col min="4" max="4" width="21" style="16" customWidth="1"/>
    <col min="5" max="5" width="20.81640625" style="16" customWidth="1"/>
    <col min="6" max="6" width="12" style="16" bestFit="1" customWidth="1"/>
    <col min="7" max="16384" width="9.1796875" style="16"/>
  </cols>
  <sheetData>
    <row r="1" spans="2:5" ht="20" x14ac:dyDescent="0.4">
      <c r="B1" s="451" t="s">
        <v>197</v>
      </c>
      <c r="C1" s="451"/>
    </row>
    <row r="2" spans="2:5" ht="14" x14ac:dyDescent="0.3">
      <c r="B2" s="45" t="str">
        <f>Tradingname</f>
        <v>APA OPERATIONS PTY LIMITED</v>
      </c>
      <c r="C2" s="46"/>
    </row>
    <row r="3" spans="2:5" ht="14" x14ac:dyDescent="0.3">
      <c r="B3" s="47" t="s">
        <v>240</v>
      </c>
      <c r="C3" s="48" t="str">
        <f>TEXT(Yearstart,"dd/mm/yyyy")&amp;" to "&amp;TEXT(Yearending,"dd/mm/yyyy")</f>
        <v>01/07/2024 to 30/06/2025</v>
      </c>
    </row>
    <row r="4" spans="2:5" ht="20" x14ac:dyDescent="0.4">
      <c r="B4" s="14"/>
      <c r="D4" s="38"/>
    </row>
    <row r="5" spans="2:5" ht="15.5" x14ac:dyDescent="0.25">
      <c r="B5" s="441" t="s">
        <v>198</v>
      </c>
      <c r="C5" s="441"/>
      <c r="D5" s="52"/>
    </row>
    <row r="7" spans="2:5" ht="26" x14ac:dyDescent="0.25">
      <c r="B7" s="107" t="s">
        <v>223</v>
      </c>
      <c r="C7" s="108" t="s">
        <v>19</v>
      </c>
      <c r="D7" s="108" t="s">
        <v>231</v>
      </c>
      <c r="E7" s="108" t="s">
        <v>232</v>
      </c>
    </row>
    <row r="8" spans="2:5" ht="13" x14ac:dyDescent="0.25">
      <c r="B8" s="194"/>
      <c r="C8" s="300" t="s">
        <v>486</v>
      </c>
      <c r="D8" s="195"/>
      <c r="E8" s="195"/>
    </row>
    <row r="9" spans="2:5" ht="13" x14ac:dyDescent="0.3">
      <c r="B9" s="147"/>
      <c r="C9" s="136" t="s">
        <v>142</v>
      </c>
      <c r="D9" s="137" t="s">
        <v>183</v>
      </c>
      <c r="E9" s="138" t="s">
        <v>183</v>
      </c>
    </row>
    <row r="10" spans="2:5" x14ac:dyDescent="0.25">
      <c r="B10" s="355">
        <v>2.4</v>
      </c>
      <c r="C10" s="301" t="s">
        <v>489</v>
      </c>
      <c r="D10" s="269">
        <f>SUMIF('3.3 Depreciation amortisation'!$D$9:$D$52,'3. Statement of pipeline assets'!C9,'3.3 Depreciation amortisation'!$H$9:$H$52)</f>
        <v>106877645.34999999</v>
      </c>
      <c r="E10" s="264">
        <v>106877645.35000001</v>
      </c>
    </row>
    <row r="11" spans="2:5" x14ac:dyDescent="0.25">
      <c r="B11" s="355">
        <v>2.4</v>
      </c>
      <c r="C11" s="301" t="s">
        <v>74</v>
      </c>
      <c r="D11" s="269">
        <f>SUMIF('3.3 Depreciation amortisation'!$D$9:$D$52,'3. Statement of pipeline assets'!C9,'3.3 Depreciation amortisation'!$I$9:$I$52)</f>
        <v>1644692.84</v>
      </c>
      <c r="E11" s="264">
        <v>1644692.8399999999</v>
      </c>
    </row>
    <row r="12" spans="2:5" x14ac:dyDescent="0.25">
      <c r="B12" s="355">
        <v>2.4</v>
      </c>
      <c r="C12" s="301" t="s">
        <v>487</v>
      </c>
      <c r="D12" s="269">
        <f>SUMIF('3.3 Depreciation amortisation'!$D$9:$D$52,'3. Statement of pipeline assets'!C9,'3.3 Depreciation amortisation'!$J$9:$J$52)</f>
        <v>0</v>
      </c>
      <c r="E12" s="264">
        <v>0</v>
      </c>
    </row>
    <row r="13" spans="2:5" x14ac:dyDescent="0.25">
      <c r="B13" s="149"/>
      <c r="C13" s="139" t="s">
        <v>141</v>
      </c>
      <c r="D13" s="269">
        <f>SUM(D10:D12)</f>
        <v>108522338.19</v>
      </c>
      <c r="E13" s="269">
        <f>SUM(E10:E12)</f>
        <v>108522338.19000001</v>
      </c>
    </row>
    <row r="14" spans="2:5" x14ac:dyDescent="0.25">
      <c r="B14" s="355">
        <v>2.4</v>
      </c>
      <c r="C14" s="301" t="s">
        <v>2</v>
      </c>
      <c r="D14" s="269">
        <f>SUMIF('3.3 Depreciation amortisation'!$D$9:$D$52,'3. Statement of pipeline assets'!C9,'3.3 Depreciation amortisation'!$M$9:$M$52)+SUMIF('3.3 Depreciation amortisation'!$D$9:$D$52,'3. Statement of pipeline assets'!C9,'3.3 Depreciation amortisation'!$N$9:$N$52)</f>
        <v>-12825850.205514245</v>
      </c>
      <c r="E14" s="264">
        <v>-11469127.365514245</v>
      </c>
    </row>
    <row r="15" spans="2:5" x14ac:dyDescent="0.25">
      <c r="B15" s="355">
        <v>2.4</v>
      </c>
      <c r="C15" s="301" t="s">
        <v>488</v>
      </c>
      <c r="D15" s="269">
        <f>SUMIF('3.3 Depreciation amortisation'!$D$9:$D$52,'3. Statement of pipeline assets'!C9,'3.3 Depreciation amortisation'!$K$9:$K$52)</f>
        <v>-4178.17</v>
      </c>
      <c r="E15" s="264">
        <v>-4178.17</v>
      </c>
    </row>
    <row r="16" spans="2:5" x14ac:dyDescent="0.25">
      <c r="B16" s="149"/>
      <c r="C16" s="139" t="s">
        <v>67</v>
      </c>
      <c r="D16" s="269">
        <f>SUM(D13:D15)</f>
        <v>95692309.814485744</v>
      </c>
      <c r="E16" s="269">
        <f>SUM(E13:E15)</f>
        <v>97049032.654485762</v>
      </c>
    </row>
    <row r="17" spans="1:5" ht="13" x14ac:dyDescent="0.3">
      <c r="B17" s="147"/>
      <c r="C17" s="136" t="s">
        <v>85</v>
      </c>
      <c r="D17" s="270"/>
      <c r="E17" s="271"/>
    </row>
    <row r="18" spans="1:5" x14ac:dyDescent="0.25">
      <c r="B18" s="355">
        <v>2.4</v>
      </c>
      <c r="C18" s="301" t="s">
        <v>489</v>
      </c>
      <c r="D18" s="269">
        <f>SUMIF('3.3 Depreciation amortisation'!$D$9:$D$52,'3. Statement of pipeline assets'!C17,'3.3 Depreciation amortisation'!$H$9:$H$52)</f>
        <v>0</v>
      </c>
      <c r="E18" s="264">
        <v>0</v>
      </c>
    </row>
    <row r="19" spans="1:5" x14ac:dyDescent="0.25">
      <c r="B19" s="355">
        <v>2.4</v>
      </c>
      <c r="C19" s="301" t="s">
        <v>74</v>
      </c>
      <c r="D19" s="269">
        <f>SUMIF('3.3 Depreciation amortisation'!$D$9:$D$52,'3. Statement of pipeline assets'!C17,'3.3 Depreciation amortisation'!$I$9:$I$52)</f>
        <v>0</v>
      </c>
      <c r="E19" s="264">
        <v>0</v>
      </c>
    </row>
    <row r="20" spans="1:5" x14ac:dyDescent="0.25">
      <c r="A20" s="192"/>
      <c r="B20" s="355">
        <v>2.4</v>
      </c>
      <c r="C20" s="301" t="s">
        <v>487</v>
      </c>
      <c r="D20" s="269">
        <f>SUMIF('3.3 Depreciation amortisation'!$D$9:$D$52,'3. Statement of pipeline assets'!C17,'3.3 Depreciation amortisation'!$J$9:$J$52)</f>
        <v>0</v>
      </c>
      <c r="E20" s="264">
        <v>0</v>
      </c>
    </row>
    <row r="21" spans="1:5" x14ac:dyDescent="0.25">
      <c r="B21" s="355">
        <v>2.4</v>
      </c>
      <c r="C21" s="301" t="s">
        <v>2</v>
      </c>
      <c r="D21" s="269">
        <f>SUMIF('3.3 Depreciation amortisation'!$D$9:$D$52,'3. Statement of pipeline assets'!C17,'3.3 Depreciation amortisation'!$M$9:$M$52)+SUMIF('3.3 Depreciation amortisation'!$D$9:$D$52,'3. Statement of pipeline assets'!C17,'3.3 Depreciation amortisation'!$N$9:$N$52)</f>
        <v>0</v>
      </c>
      <c r="E21" s="264">
        <v>0</v>
      </c>
    </row>
    <row r="22" spans="1:5" x14ac:dyDescent="0.25">
      <c r="B22" s="355">
        <v>2.4</v>
      </c>
      <c r="C22" s="301" t="s">
        <v>490</v>
      </c>
      <c r="D22" s="269">
        <f>SUMIF('3.3 Depreciation amortisation'!$D$9:$D$52,'3. Statement of pipeline assets'!C17,'3.3 Depreciation amortisation'!$K$9:$K$52)</f>
        <v>0</v>
      </c>
      <c r="E22" s="264">
        <v>0</v>
      </c>
    </row>
    <row r="23" spans="1:5" x14ac:dyDescent="0.25">
      <c r="B23" s="149"/>
      <c r="C23" s="139" t="s">
        <v>86</v>
      </c>
      <c r="D23" s="269">
        <f>SUM(D18:D22)</f>
        <v>0</v>
      </c>
      <c r="E23" s="269">
        <f>SUM(E18:E22)</f>
        <v>0</v>
      </c>
    </row>
    <row r="24" spans="1:5" ht="13" x14ac:dyDescent="0.3">
      <c r="B24" s="147"/>
      <c r="C24" s="136" t="s">
        <v>143</v>
      </c>
      <c r="D24" s="270"/>
      <c r="E24" s="271"/>
    </row>
    <row r="25" spans="1:5" x14ac:dyDescent="0.25">
      <c r="B25" s="355">
        <v>2.4</v>
      </c>
      <c r="C25" s="301" t="s">
        <v>489</v>
      </c>
      <c r="D25" s="269">
        <f>SUMIF('3.3 Depreciation amortisation'!$D$9:$D$52,'3. Statement of pipeline assets'!C24,'3.3 Depreciation amortisation'!$H$9:$H$52)</f>
        <v>0</v>
      </c>
      <c r="E25" s="264">
        <v>0</v>
      </c>
    </row>
    <row r="26" spans="1:5" x14ac:dyDescent="0.25">
      <c r="B26" s="355">
        <v>2.4</v>
      </c>
      <c r="C26" s="301" t="s">
        <v>74</v>
      </c>
      <c r="D26" s="269">
        <f>SUMIF('3.3 Depreciation amortisation'!$D$9:$D$52,'3. Statement of pipeline assets'!C24,'3.3 Depreciation amortisation'!$I$9:$I$52)</f>
        <v>54316.21</v>
      </c>
      <c r="E26" s="264">
        <v>54316.209999999934</v>
      </c>
    </row>
    <row r="27" spans="1:5" x14ac:dyDescent="0.25">
      <c r="B27" s="355">
        <v>2.4</v>
      </c>
      <c r="C27" s="301" t="s">
        <v>487</v>
      </c>
      <c r="D27" s="269">
        <f>SUMIF('3.3 Depreciation amortisation'!$D$9:$D$52,'3. Statement of pipeline assets'!C24,'3.3 Depreciation amortisation'!$J$9:$J$52)</f>
        <v>0</v>
      </c>
      <c r="E27" s="264">
        <v>0</v>
      </c>
    </row>
    <row r="28" spans="1:5" x14ac:dyDescent="0.25">
      <c r="B28" s="355">
        <v>2.4</v>
      </c>
      <c r="C28" s="301" t="s">
        <v>2</v>
      </c>
      <c r="D28" s="269">
        <f>SUMIF('3.3 Depreciation amortisation'!$D$9:$D$52,'3. Statement of pipeline assets'!C24,'3.3 Depreciation amortisation'!$M$9:$M$52)+SUMIF('3.3 Depreciation amortisation'!$D$9:$D$52,'3. Statement of pipeline assets'!C24,'3.3 Depreciation amortisation'!$N$9:$N$52)</f>
        <v>0</v>
      </c>
      <c r="E28" s="264">
        <v>0</v>
      </c>
    </row>
    <row r="29" spans="1:5" x14ac:dyDescent="0.25">
      <c r="B29" s="355">
        <v>2.4</v>
      </c>
      <c r="C29" s="301" t="s">
        <v>490</v>
      </c>
      <c r="D29" s="269">
        <f>SUMIF('3.3 Depreciation amortisation'!$D$9:$D$52,'3. Statement of pipeline assets'!C24,'3.3 Depreciation amortisation'!$K$9:$K$52)</f>
        <v>-54316.21</v>
      </c>
      <c r="E29" s="264">
        <v>-54316.209999999934</v>
      </c>
    </row>
    <row r="30" spans="1:5" x14ac:dyDescent="0.25">
      <c r="B30" s="149"/>
      <c r="C30" s="139" t="s">
        <v>144</v>
      </c>
      <c r="D30" s="269">
        <f>SUM(D25:D29)</f>
        <v>0</v>
      </c>
      <c r="E30" s="269">
        <f>SUM(E25:E29)</f>
        <v>0</v>
      </c>
    </row>
    <row r="31" spans="1:5" ht="13" x14ac:dyDescent="0.3">
      <c r="B31" s="147"/>
      <c r="C31" s="136" t="s">
        <v>145</v>
      </c>
      <c r="D31" s="270"/>
      <c r="E31" s="271"/>
    </row>
    <row r="32" spans="1:5" x14ac:dyDescent="0.25">
      <c r="B32" s="355">
        <v>2.4</v>
      </c>
      <c r="C32" s="301" t="s">
        <v>489</v>
      </c>
      <c r="D32" s="269">
        <f>SUMIF('3.3 Depreciation amortisation'!$D$9:$D$52,'3. Statement of pipeline assets'!C31,'3.3 Depreciation amortisation'!$H$9:$H$52)</f>
        <v>19760731.699999999</v>
      </c>
      <c r="E32" s="264">
        <v>19760731.700000003</v>
      </c>
    </row>
    <row r="33" spans="2:5" x14ac:dyDescent="0.25">
      <c r="B33" s="355">
        <v>2.4</v>
      </c>
      <c r="C33" s="301" t="s">
        <v>74</v>
      </c>
      <c r="D33" s="269">
        <f>SUMIF('3.3 Depreciation amortisation'!$D$9:$D$52,'3. Statement of pipeline assets'!C31,'3.3 Depreciation amortisation'!$I$9:$I$52)</f>
        <v>138267.99</v>
      </c>
      <c r="E33" s="264">
        <v>138267.99000000005</v>
      </c>
    </row>
    <row r="34" spans="2:5" x14ac:dyDescent="0.25">
      <c r="B34" s="355">
        <v>2.4</v>
      </c>
      <c r="C34" s="301" t="s">
        <v>487</v>
      </c>
      <c r="D34" s="269">
        <f>SUMIF('3.3 Depreciation amortisation'!$D$9:$D$52,'3. Statement of pipeline assets'!C31,'3.3 Depreciation amortisation'!$J$9:$J$52)</f>
        <v>0</v>
      </c>
      <c r="E34" s="264">
        <v>0</v>
      </c>
    </row>
    <row r="35" spans="2:5" x14ac:dyDescent="0.25">
      <c r="B35" s="355">
        <v>2.4</v>
      </c>
      <c r="C35" s="301" t="s">
        <v>2</v>
      </c>
      <c r="D35" s="269">
        <f>SUMIF('3.3 Depreciation amortisation'!$D$9:$D$52,'3. Statement of pipeline assets'!C31,'3.3 Depreciation amortisation'!$M$9:$M$52)+SUMIF('3.3 Depreciation amortisation'!$D$9:$D$52,'3. Statement of pipeline assets'!C31,'3.3 Depreciation amortisation'!$N$9:$N$52)</f>
        <v>-3782979.8448808976</v>
      </c>
      <c r="E35" s="264">
        <v>-3385715.2048808974</v>
      </c>
    </row>
    <row r="36" spans="2:5" x14ac:dyDescent="0.25">
      <c r="B36" s="355">
        <v>2.4</v>
      </c>
      <c r="C36" s="301" t="s">
        <v>490</v>
      </c>
      <c r="D36" s="269">
        <f>SUMIF('3.3 Depreciation amortisation'!$D$9:$D$52,'3. Statement of pipeline assets'!C31,'3.3 Depreciation amortisation'!$K$9:$K$52)</f>
        <v>-20890.86</v>
      </c>
      <c r="E36" s="264">
        <v>-20890.86</v>
      </c>
    </row>
    <row r="37" spans="2:5" x14ac:dyDescent="0.25">
      <c r="B37" s="149"/>
      <c r="C37" s="139" t="s">
        <v>146</v>
      </c>
      <c r="D37" s="269">
        <f>SUM(D32:D36)</f>
        <v>16095128.985119101</v>
      </c>
      <c r="E37" s="269">
        <f>SUM(E32:E36)</f>
        <v>16492393.625119105</v>
      </c>
    </row>
    <row r="38" spans="2:5" ht="13" x14ac:dyDescent="0.3">
      <c r="B38" s="147"/>
      <c r="C38" s="303" t="s">
        <v>491</v>
      </c>
      <c r="D38" s="270"/>
      <c r="E38" s="271"/>
    </row>
    <row r="39" spans="2:5" x14ac:dyDescent="0.25">
      <c r="B39" s="355">
        <v>2.4</v>
      </c>
      <c r="C39" s="301" t="s">
        <v>489</v>
      </c>
      <c r="D39" s="269">
        <f>SUMIF('3.3 Depreciation amortisation'!$D$9:$D$52,'3. Statement of pipeline assets'!C38,'3.3 Depreciation amortisation'!$H$9:$H$52)</f>
        <v>0</v>
      </c>
      <c r="E39" s="264">
        <v>0</v>
      </c>
    </row>
    <row r="40" spans="2:5" x14ac:dyDescent="0.25">
      <c r="B40" s="355">
        <v>2.4</v>
      </c>
      <c r="C40" s="301" t="s">
        <v>74</v>
      </c>
      <c r="D40" s="269">
        <f>SUMIF('3.3 Depreciation amortisation'!$D$9:$D$52,'3. Statement of pipeline assets'!C38,'3.3 Depreciation amortisation'!$I$9:$I$52)</f>
        <v>0</v>
      </c>
      <c r="E40" s="264">
        <v>0</v>
      </c>
    </row>
    <row r="41" spans="2:5" x14ac:dyDescent="0.25">
      <c r="B41" s="355">
        <v>2.4</v>
      </c>
      <c r="C41" s="301" t="s">
        <v>487</v>
      </c>
      <c r="D41" s="269">
        <f>SUMIF('3.3 Depreciation amortisation'!$D$9:$D$52,'3. Statement of pipeline assets'!C38,'3.3 Depreciation amortisation'!$J$9:$J$52)</f>
        <v>0</v>
      </c>
      <c r="E41" s="264">
        <v>0</v>
      </c>
    </row>
    <row r="42" spans="2:5" x14ac:dyDescent="0.25">
      <c r="B42" s="355">
        <v>2.4</v>
      </c>
      <c r="C42" s="301" t="s">
        <v>2</v>
      </c>
      <c r="D42" s="269">
        <f>SUMIF('3.3 Depreciation amortisation'!$D$9:$D$52,'3. Statement of pipeline assets'!C38,'3.3 Depreciation amortisation'!$M$9:$M$52)+SUMIF('3.3 Depreciation amortisation'!$D$9:$D$52,'3. Statement of pipeline assets'!C38,'3.3 Depreciation amortisation'!$N$9:$N$52)</f>
        <v>0</v>
      </c>
      <c r="E42" s="264">
        <v>0</v>
      </c>
    </row>
    <row r="43" spans="2:5" x14ac:dyDescent="0.25">
      <c r="B43" s="355">
        <v>2.4</v>
      </c>
      <c r="C43" s="301" t="s">
        <v>490</v>
      </c>
      <c r="D43" s="269">
        <f>SUMIF('3.3 Depreciation amortisation'!$D$9:$D$52,'3. Statement of pipeline assets'!C38,'3.3 Depreciation amortisation'!$K$9:$K$52)</f>
        <v>0</v>
      </c>
      <c r="E43" s="264">
        <v>0</v>
      </c>
    </row>
    <row r="44" spans="2:5" x14ac:dyDescent="0.25">
      <c r="B44" s="149"/>
      <c r="C44" s="302" t="s">
        <v>492</v>
      </c>
      <c r="D44" s="269">
        <f>SUM(D39:D43)</f>
        <v>0</v>
      </c>
      <c r="E44" s="269">
        <f>SUM(E39:E43)</f>
        <v>0</v>
      </c>
    </row>
    <row r="45" spans="2:5" ht="13" x14ac:dyDescent="0.3">
      <c r="B45" s="147"/>
      <c r="C45" s="136" t="s">
        <v>147</v>
      </c>
      <c r="D45" s="270"/>
      <c r="E45" s="271"/>
    </row>
    <row r="46" spans="2:5" x14ac:dyDescent="0.25">
      <c r="B46" s="355">
        <v>2.4</v>
      </c>
      <c r="C46" s="301" t="s">
        <v>489</v>
      </c>
      <c r="D46" s="269">
        <f>SUMIF('3.3 Depreciation amortisation'!$D$9:$D$52,'3. Statement of pipeline assets'!C45,'3.3 Depreciation amortisation'!$H$9:$H$52)</f>
        <v>314475.38</v>
      </c>
      <c r="E46" s="264">
        <v>314475.38</v>
      </c>
    </row>
    <row r="47" spans="2:5" x14ac:dyDescent="0.25">
      <c r="B47" s="355">
        <v>2.4</v>
      </c>
      <c r="C47" s="301" t="s">
        <v>74</v>
      </c>
      <c r="D47" s="269">
        <f>SUMIF('3.3 Depreciation amortisation'!$D$9:$D$52,'3. Statement of pipeline assets'!C45,'3.3 Depreciation amortisation'!$I$9:$I$52)</f>
        <v>0</v>
      </c>
      <c r="E47" s="264">
        <v>0</v>
      </c>
    </row>
    <row r="48" spans="2:5" x14ac:dyDescent="0.25">
      <c r="B48" s="355">
        <v>2.4</v>
      </c>
      <c r="C48" s="301" t="s">
        <v>487</v>
      </c>
      <c r="D48" s="269">
        <f>SUMIF('3.3 Depreciation amortisation'!$D$9:$D$52,'3. Statement of pipeline assets'!C45,'3.3 Depreciation amortisation'!$J$9:$J$52)</f>
        <v>0</v>
      </c>
      <c r="E48" s="264">
        <v>0</v>
      </c>
    </row>
    <row r="49" spans="2:5" x14ac:dyDescent="0.25">
      <c r="B49" s="355">
        <v>2.4</v>
      </c>
      <c r="C49" s="301" t="s">
        <v>2</v>
      </c>
      <c r="D49" s="269">
        <f>SUMIF('3.3 Depreciation amortisation'!$D$9:$D$52,'3. Statement of pipeline assets'!C45,'3.3 Depreciation amortisation'!$M$9:$M$52)+SUMIF('3.3 Depreciation amortisation'!$D$9:$D$52,'3. Statement of pipeline assets'!C45,'3.3 Depreciation amortisation'!$N$9:$N$52)</f>
        <v>-194725.78012801387</v>
      </c>
      <c r="E49" s="264">
        <v>-176405.10012801387</v>
      </c>
    </row>
    <row r="50" spans="2:5" x14ac:dyDescent="0.25">
      <c r="B50" s="355">
        <v>2.4</v>
      </c>
      <c r="C50" s="301" t="s">
        <v>490</v>
      </c>
      <c r="D50" s="269">
        <f>SUMIF('3.3 Depreciation amortisation'!$D$9:$D$52,'3. Statement of pipeline assets'!C45,'3.3 Depreciation amortisation'!$K$9:$K$52)</f>
        <v>0</v>
      </c>
      <c r="E50" s="264">
        <v>0</v>
      </c>
    </row>
    <row r="51" spans="2:5" x14ac:dyDescent="0.25">
      <c r="B51" s="149"/>
      <c r="C51" s="139" t="s">
        <v>148</v>
      </c>
      <c r="D51" s="269">
        <f>SUM(D46:D50)</f>
        <v>119749.59987198614</v>
      </c>
      <c r="E51" s="269">
        <f>SUM(E46:E50)</f>
        <v>138070.27987198613</v>
      </c>
    </row>
    <row r="52" spans="2:5" ht="13" x14ac:dyDescent="0.3">
      <c r="B52" s="147"/>
      <c r="C52" s="136" t="s">
        <v>1</v>
      </c>
      <c r="D52" s="270"/>
      <c r="E52" s="271"/>
    </row>
    <row r="53" spans="2:5" x14ac:dyDescent="0.25">
      <c r="B53" s="355">
        <v>2.4</v>
      </c>
      <c r="C53" s="301" t="s">
        <v>489</v>
      </c>
      <c r="D53" s="269">
        <f>SUMIF('3.3 Depreciation amortisation'!$D$9:$D$52,'3. Statement of pipeline assets'!C52,'3.3 Depreciation amortisation'!$H$9:$H$52)</f>
        <v>11692.14</v>
      </c>
      <c r="E53" s="264">
        <v>11692.14</v>
      </c>
    </row>
    <row r="54" spans="2:5" x14ac:dyDescent="0.25">
      <c r="B54" s="355">
        <v>2.4</v>
      </c>
      <c r="C54" s="301" t="s">
        <v>74</v>
      </c>
      <c r="D54" s="269">
        <f>SUMIF('3.3 Depreciation amortisation'!$D$9:$D$52,'3. Statement of pipeline assets'!C52,'3.3 Depreciation amortisation'!$I$9:$I$52)</f>
        <v>4178.17</v>
      </c>
      <c r="E54" s="264">
        <v>4178.17</v>
      </c>
    </row>
    <row r="55" spans="2:5" x14ac:dyDescent="0.25">
      <c r="B55" s="355">
        <v>2.4</v>
      </c>
      <c r="C55" s="301" t="s">
        <v>487</v>
      </c>
      <c r="D55" s="269">
        <f>SUMIF('3.3 Depreciation amortisation'!$D$9:$D$52,'3. Statement of pipeline assets'!C52,'3.3 Depreciation amortisation'!$J$9:$J$52)</f>
        <v>0</v>
      </c>
      <c r="E55" s="264">
        <v>0</v>
      </c>
    </row>
    <row r="56" spans="2:5" x14ac:dyDescent="0.25">
      <c r="B56" s="355">
        <v>2.4</v>
      </c>
      <c r="C56" s="301" t="s">
        <v>2</v>
      </c>
      <c r="D56" s="269">
        <f>SUMIF('3.3 Depreciation amortisation'!$D$9:$D$52,'3. Statement of pipeline assets'!C52,'3.3 Depreciation amortisation'!$M$9:$M$52)+SUMIF('3.3 Depreciation amortisation'!$D$9:$D$52,'3. Statement of pipeline assets'!C52,'3.3 Depreciation amortisation'!$N$9:$N$52)</f>
        <v>-1399.7218227250994</v>
      </c>
      <c r="E56" s="264">
        <v>-1253.7218227250994</v>
      </c>
    </row>
    <row r="57" spans="2:5" x14ac:dyDescent="0.25">
      <c r="B57" s="355">
        <v>2.4</v>
      </c>
      <c r="C57" s="301" t="s">
        <v>490</v>
      </c>
      <c r="D57" s="269">
        <f>SUMIF('3.3 Depreciation amortisation'!$D$9:$D$52,'3. Statement of pipeline assets'!C52,'3.3 Depreciation amortisation'!$K$9:$K$52)</f>
        <v>-4178.17</v>
      </c>
      <c r="E57" s="264">
        <v>-4178.17</v>
      </c>
    </row>
    <row r="58" spans="2:5" x14ac:dyDescent="0.25">
      <c r="B58" s="149"/>
      <c r="C58" s="139" t="s">
        <v>88</v>
      </c>
      <c r="D58" s="269">
        <f>SUM(D53:D57)</f>
        <v>10292.4181772749</v>
      </c>
      <c r="E58" s="269">
        <f>SUM(E53:E57)</f>
        <v>10438.4181772749</v>
      </c>
    </row>
    <row r="59" spans="2:5" ht="13" x14ac:dyDescent="0.3">
      <c r="B59" s="147"/>
      <c r="C59" s="136" t="s">
        <v>149</v>
      </c>
      <c r="D59" s="270"/>
      <c r="E59" s="271"/>
    </row>
    <row r="60" spans="2:5" x14ac:dyDescent="0.25">
      <c r="B60" s="355">
        <v>2.4</v>
      </c>
      <c r="C60" s="301" t="s">
        <v>489</v>
      </c>
      <c r="D60" s="269">
        <f>SUMIF('3.3 Depreciation amortisation'!$D$9:$D$52,'3. Statement of pipeline assets'!C59,'3.3 Depreciation amortisation'!$H$9:$H$52)</f>
        <v>0</v>
      </c>
      <c r="E60" s="264">
        <v>0</v>
      </c>
    </row>
    <row r="61" spans="2:5" x14ac:dyDescent="0.25">
      <c r="B61" s="355">
        <v>2.4</v>
      </c>
      <c r="C61" s="301" t="s">
        <v>74</v>
      </c>
      <c r="D61" s="269">
        <f>SUMIF('3.3 Depreciation amortisation'!$D$9:$D$52,'3. Statement of pipeline assets'!C59,'3.3 Depreciation amortisation'!$I$9:$I$52)</f>
        <v>0</v>
      </c>
      <c r="E61" s="264">
        <v>0</v>
      </c>
    </row>
    <row r="62" spans="2:5" x14ac:dyDescent="0.25">
      <c r="B62" s="355">
        <v>2.4</v>
      </c>
      <c r="C62" s="301" t="s">
        <v>487</v>
      </c>
      <c r="D62" s="269">
        <f>SUMIF('3.3 Depreciation amortisation'!$D$9:$D$52,'3. Statement of pipeline assets'!C59,'3.3 Depreciation amortisation'!$J$9:$J$52)</f>
        <v>0</v>
      </c>
      <c r="E62" s="264">
        <v>0</v>
      </c>
    </row>
    <row r="63" spans="2:5" x14ac:dyDescent="0.25">
      <c r="B63" s="355">
        <v>2.4</v>
      </c>
      <c r="C63" s="301" t="s">
        <v>490</v>
      </c>
      <c r="D63" s="269">
        <f>SUMIF('3.3 Depreciation amortisation'!$D$9:$D$52,'3. Statement of pipeline assets'!C59,'3.3 Depreciation amortisation'!$K$9:$K$52)</f>
        <v>0</v>
      </c>
      <c r="E63" s="264">
        <v>0</v>
      </c>
    </row>
    <row r="64" spans="2:5" x14ac:dyDescent="0.25">
      <c r="B64" s="149"/>
      <c r="C64" s="139" t="s">
        <v>150</v>
      </c>
      <c r="D64" s="269">
        <f>SUM(D60:D63)</f>
        <v>0</v>
      </c>
      <c r="E64" s="264">
        <v>0</v>
      </c>
    </row>
    <row r="65" spans="2:6" ht="13" x14ac:dyDescent="0.3">
      <c r="B65" s="147"/>
      <c r="C65" s="136" t="s">
        <v>233</v>
      </c>
      <c r="D65" s="270"/>
      <c r="E65" s="271"/>
    </row>
    <row r="66" spans="2:6" x14ac:dyDescent="0.25">
      <c r="B66" s="355">
        <v>2.4</v>
      </c>
      <c r="C66" s="301" t="s">
        <v>489</v>
      </c>
      <c r="D66" s="269">
        <f>SUMIF('3.3 Depreciation amortisation'!$D$9:$D$52,'3. Statement of pipeline assets'!C65,'3.3 Depreciation amortisation'!$H$9:$H$52)</f>
        <v>17152.509999999998</v>
      </c>
      <c r="E66" s="264">
        <v>17152.509999999998</v>
      </c>
    </row>
    <row r="67" spans="2:6" x14ac:dyDescent="0.25">
      <c r="B67" s="355">
        <v>2.4</v>
      </c>
      <c r="C67" s="301" t="s">
        <v>74</v>
      </c>
      <c r="D67" s="269">
        <f>SUMIF('3.3 Depreciation amortisation'!$D$9:$D$52,'3. Statement of pipeline assets'!C65,'3.3 Depreciation amortisation'!$I$9:$I$52)</f>
        <v>569287.93000000005</v>
      </c>
      <c r="E67" s="264">
        <v>569287.92999999993</v>
      </c>
    </row>
    <row r="68" spans="2:6" x14ac:dyDescent="0.25">
      <c r="B68" s="355">
        <v>2.4</v>
      </c>
      <c r="C68" s="301" t="s">
        <v>487</v>
      </c>
      <c r="D68" s="269">
        <f>SUMIF('3.3 Depreciation amortisation'!$D$9:$D$52,'3. Statement of pipeline assets'!C65,'3.3 Depreciation amortisation'!$J$9:$J$52)</f>
        <v>0</v>
      </c>
      <c r="E68" s="264">
        <v>0</v>
      </c>
    </row>
    <row r="69" spans="2:6" x14ac:dyDescent="0.25">
      <c r="B69" s="355">
        <v>2.4</v>
      </c>
      <c r="C69" s="301" t="s">
        <v>2</v>
      </c>
      <c r="D69" s="269">
        <f>SUMIF('3.3 Depreciation amortisation'!$D$9:$D$52,'3. Statement of pipeline assets'!C65,'3.3 Depreciation amortisation'!$M$9:$M$52)+SUMIF('3.3 Depreciation amortisation'!$D$9:$D$52,'3. Statement of pipeline assets'!C65,'3.3 Depreciation amortisation'!$N$9:$N$52)</f>
        <v>-44116.258896140287</v>
      </c>
      <c r="E69" s="264">
        <v>-36904.928896140285</v>
      </c>
    </row>
    <row r="70" spans="2:6" x14ac:dyDescent="0.25">
      <c r="B70" s="355">
        <v>2.4</v>
      </c>
      <c r="C70" s="301" t="s">
        <v>490</v>
      </c>
      <c r="D70" s="269">
        <f>SUMIF('3.3 Depreciation amortisation'!$D$9:$D$52,'3. Statement of pipeline assets'!C65,'3.3 Depreciation amortisation'!$K$9:$K$52)</f>
        <v>0</v>
      </c>
      <c r="E70" s="264">
        <v>0</v>
      </c>
    </row>
    <row r="71" spans="2:6" x14ac:dyDescent="0.25">
      <c r="B71" s="149"/>
      <c r="C71" s="302" t="s">
        <v>234</v>
      </c>
      <c r="D71" s="269">
        <f>SUM(D66:D70)</f>
        <v>542324.1811038598</v>
      </c>
      <c r="E71" s="269">
        <f>SUM(E66:E70)</f>
        <v>549535.51110385964</v>
      </c>
    </row>
    <row r="72" spans="2:6" ht="13" x14ac:dyDescent="0.3">
      <c r="B72" s="147"/>
      <c r="C72" s="136" t="s">
        <v>312</v>
      </c>
      <c r="D72" s="270"/>
      <c r="E72" s="271"/>
    </row>
    <row r="73" spans="2:6" x14ac:dyDescent="0.25">
      <c r="B73" s="355">
        <v>2.4</v>
      </c>
      <c r="C73" s="301" t="s">
        <v>489</v>
      </c>
      <c r="D73" s="269">
        <f>SUMIF('3.3 Depreciation amortisation'!$D$9:$D$52,'3. Statement of pipeline assets'!C72,'3.3 Depreciation amortisation'!$H$9:$H$52)</f>
        <v>0</v>
      </c>
      <c r="E73" s="264">
        <v>0</v>
      </c>
    </row>
    <row r="74" spans="2:6" x14ac:dyDescent="0.25">
      <c r="B74" s="355">
        <v>2.4</v>
      </c>
      <c r="C74" s="301" t="s">
        <v>74</v>
      </c>
      <c r="D74" s="269">
        <f>SUMIF('3.3 Depreciation amortisation'!$D$9:$D$52,'3. Statement of pipeline assets'!C72,'3.3 Depreciation amortisation'!$I$9:$I$52)</f>
        <v>0</v>
      </c>
      <c r="E74" s="264">
        <v>0</v>
      </c>
    </row>
    <row r="75" spans="2:6" x14ac:dyDescent="0.25">
      <c r="B75" s="355">
        <v>2.4</v>
      </c>
      <c r="C75" s="301" t="s">
        <v>487</v>
      </c>
      <c r="D75" s="269">
        <f>SUMIF('3.3 Depreciation amortisation'!$D$9:$D$52,'3. Statement of pipeline assets'!C72,'3.3 Depreciation amortisation'!$J$9:$J$52)</f>
        <v>0</v>
      </c>
      <c r="E75" s="264">
        <v>0</v>
      </c>
    </row>
    <row r="76" spans="2:6" x14ac:dyDescent="0.25">
      <c r="B76" s="355">
        <v>2.4</v>
      </c>
      <c r="C76" s="301" t="s">
        <v>493</v>
      </c>
      <c r="D76" s="269">
        <f>SUMIF('3.3 Depreciation amortisation'!$D$9:$D$52,'3. Statement of pipeline assets'!C72,'3.3 Depreciation amortisation'!$M$9:$M$52)+SUMIF('3.3 Depreciation amortisation'!$D$9:$D$52,'3. Statement of pipeline assets'!C72,'3.3 Depreciation amortisation'!$N$9:$N$52)</f>
        <v>0</v>
      </c>
      <c r="E76" s="264">
        <v>0</v>
      </c>
    </row>
    <row r="77" spans="2:6" x14ac:dyDescent="0.25">
      <c r="B77" s="355">
        <v>2.4</v>
      </c>
      <c r="C77" s="301" t="s">
        <v>490</v>
      </c>
      <c r="D77" s="269">
        <f>SUMIF('3.3 Depreciation amortisation'!$D$9:$D$52,'3. Statement of pipeline assets'!C72,'3.3 Depreciation amortisation'!$K$9:$K$52)</f>
        <v>0</v>
      </c>
      <c r="E77" s="264">
        <v>0</v>
      </c>
    </row>
    <row r="78" spans="2:6" x14ac:dyDescent="0.25">
      <c r="B78" s="149"/>
      <c r="C78" s="139" t="s">
        <v>313</v>
      </c>
      <c r="D78" s="269">
        <f>SUM(D73:D77)</f>
        <v>0</v>
      </c>
      <c r="E78" s="269">
        <f>SUM(E73:E77)</f>
        <v>0</v>
      </c>
    </row>
    <row r="79" spans="2:6" ht="13" x14ac:dyDescent="0.3">
      <c r="B79" s="355">
        <v>2.4</v>
      </c>
      <c r="C79" s="136" t="s">
        <v>151</v>
      </c>
      <c r="D79" s="272">
        <v>6218002.0100000007</v>
      </c>
      <c r="E79" s="264">
        <v>6021615.4300000025</v>
      </c>
      <c r="F79" s="387"/>
    </row>
    <row r="80" spans="2:6" ht="13" x14ac:dyDescent="0.3">
      <c r="B80" s="149"/>
      <c r="C80" s="304" t="s">
        <v>78</v>
      </c>
      <c r="D80" s="269">
        <f>SUM(D16,D23,D30,D37,D44,D51,D58,D64,D71,D78, D79)</f>
        <v>118677807.00875798</v>
      </c>
      <c r="E80" s="269">
        <f>SUM(E16,E23,E30,E37,E44,E51,E58,E64,E71,E78, E79)</f>
        <v>120261085.91875799</v>
      </c>
    </row>
    <row r="81" spans="2:5" ht="13" x14ac:dyDescent="0.25">
      <c r="B81" s="194"/>
      <c r="C81" s="300" t="s">
        <v>494</v>
      </c>
      <c r="D81" s="273"/>
      <c r="E81" s="273"/>
    </row>
    <row r="82" spans="2:5" ht="13" x14ac:dyDescent="0.3">
      <c r="B82" s="147"/>
      <c r="C82" s="305" t="s">
        <v>433</v>
      </c>
      <c r="D82" s="270"/>
      <c r="E82" s="271"/>
    </row>
    <row r="83" spans="2:5" x14ac:dyDescent="0.25">
      <c r="B83" s="355" t="s">
        <v>573</v>
      </c>
      <c r="C83" s="301" t="s">
        <v>489</v>
      </c>
      <c r="D83" s="269">
        <f>SUMIF('3.3 Depreciation amortisation'!$D$60:$D$80,$C$82,'3.3 Depreciation amortisation'!$G$60:$G$80)</f>
        <v>10852116.44779605</v>
      </c>
      <c r="E83" s="264">
        <v>8771178.2767038923</v>
      </c>
    </row>
    <row r="84" spans="2:5" x14ac:dyDescent="0.25">
      <c r="B84" s="355" t="s">
        <v>573</v>
      </c>
      <c r="C84" s="301" t="s">
        <v>74</v>
      </c>
      <c r="D84" s="269">
        <f>SUMIF('3.3 Depreciation amortisation'!$D$60:$D$80,$C$82,'3.3 Depreciation amortisation'!$H$60:$H$80)</f>
        <v>0</v>
      </c>
      <c r="E84" s="264">
        <v>0</v>
      </c>
    </row>
    <row r="85" spans="2:5" x14ac:dyDescent="0.25">
      <c r="B85" s="355" t="s">
        <v>573</v>
      </c>
      <c r="C85" s="301" t="s">
        <v>487</v>
      </c>
      <c r="D85" s="269">
        <f>SUMIF('3.3 Depreciation amortisation'!$D$60:$D$80,$C$82,'3.3 Depreciation amortisation'!$I$60:$I$80)</f>
        <v>0</v>
      </c>
      <c r="E85" s="264">
        <v>0</v>
      </c>
    </row>
    <row r="86" spans="2:5" x14ac:dyDescent="0.25">
      <c r="B86" s="355" t="s">
        <v>573</v>
      </c>
      <c r="C86" s="301" t="s">
        <v>2</v>
      </c>
      <c r="D86" s="269">
        <f>SUMIF('3.3 Depreciation amortisation'!$D$60:$D$80,$C$82,'3.3 Depreciation amortisation'!$L$60:$L$80)+SUMIF('3.3 Depreciation amortisation'!$D$60:$D$80,$C$82,'3.3 Depreciation amortisation'!$M$60:$M$80)</f>
        <v>-5746446.6150326673</v>
      </c>
      <c r="E86" s="264">
        <v>-4619147.2201699084</v>
      </c>
    </row>
    <row r="87" spans="2:5" x14ac:dyDescent="0.25">
      <c r="B87" s="355" t="s">
        <v>573</v>
      </c>
      <c r="C87" s="301" t="s">
        <v>490</v>
      </c>
      <c r="D87" s="269">
        <f>SUMIF('3.3 Depreciation amortisation'!$D$60:$D$80,$C$82,'3.3 Depreciation amortisation'!$J$60:$J$80)</f>
        <v>-797283.93093319936</v>
      </c>
      <c r="E87" s="264">
        <v>-774592.80129625846</v>
      </c>
    </row>
    <row r="88" spans="2:5" x14ac:dyDescent="0.25">
      <c r="B88" s="149"/>
      <c r="C88" s="139" t="s">
        <v>556</v>
      </c>
      <c r="D88" s="269">
        <f>SUM(D83:D87)</f>
        <v>4308385.9018301833</v>
      </c>
      <c r="E88" s="269">
        <f>SUM(E83:E87)</f>
        <v>3377438.2552377256</v>
      </c>
    </row>
    <row r="89" spans="2:5" ht="13" x14ac:dyDescent="0.3">
      <c r="B89" s="147"/>
      <c r="C89" s="136" t="s">
        <v>314</v>
      </c>
      <c r="D89" s="270"/>
      <c r="E89" s="271"/>
    </row>
    <row r="90" spans="2:5" x14ac:dyDescent="0.25">
      <c r="B90" s="355" t="s">
        <v>573</v>
      </c>
      <c r="C90" s="301" t="s">
        <v>489</v>
      </c>
      <c r="D90" s="269">
        <f>SUMIF('3.3 Depreciation amortisation'!$D$60:$D$80,$C$89,'3.3 Depreciation amortisation'!$G$60:$G$80)</f>
        <v>550162.97930123995</v>
      </c>
      <c r="E90" s="264">
        <v>550162.97930123995</v>
      </c>
    </row>
    <row r="91" spans="2:5" x14ac:dyDescent="0.25">
      <c r="B91" s="355" t="s">
        <v>573</v>
      </c>
      <c r="C91" s="301" t="s">
        <v>74</v>
      </c>
      <c r="D91" s="269">
        <f>SUMIF('3.3 Depreciation amortisation'!$D$60:$D$80,$C$89,'3.3 Depreciation amortisation'!$H$60:$H$80)</f>
        <v>1636779.7615759424</v>
      </c>
      <c r="E91" s="264">
        <v>1359548.4105399062</v>
      </c>
    </row>
    <row r="92" spans="2:5" x14ac:dyDescent="0.25">
      <c r="B92" s="355" t="s">
        <v>573</v>
      </c>
      <c r="C92" s="301" t="s">
        <v>487</v>
      </c>
      <c r="D92" s="269">
        <f>SUMIF('3.3 Depreciation amortisation'!$D$60:$D$80,$C$89,'3.3 Depreciation amortisation'!$I$60:$I$80)</f>
        <v>0</v>
      </c>
      <c r="E92" s="264">
        <v>0</v>
      </c>
    </row>
    <row r="93" spans="2:5" x14ac:dyDescent="0.25">
      <c r="B93" s="355" t="s">
        <v>573</v>
      </c>
      <c r="C93" s="301" t="s">
        <v>495</v>
      </c>
      <c r="D93" s="269">
        <f>SUMIF('3.3 Depreciation amortisation'!$D$60:$D$80,$C$89,'3.3 Depreciation amortisation'!$L$60:$L$80)+SUMIF('3.3 Depreciation amortisation'!$D$60:$D$80,$C$89,'3.3 Depreciation amortisation'!$M$60:$M$80)</f>
        <v>-1219330.5732256039</v>
      </c>
      <c r="E93" s="264">
        <v>-954952.29682414909</v>
      </c>
    </row>
    <row r="94" spans="2:5" x14ac:dyDescent="0.25">
      <c r="B94" s="355" t="s">
        <v>573</v>
      </c>
      <c r="C94" s="301" t="s">
        <v>490</v>
      </c>
      <c r="D94" s="269">
        <f>SUMIF('3.3 Depreciation amortisation'!$D$60:$D$80,$C$89,'3.3 Depreciation amortisation'!$J$60:$J$80)</f>
        <v>-60198.654120897569</v>
      </c>
      <c r="E94" s="264">
        <v>-53934.669708798618</v>
      </c>
    </row>
    <row r="95" spans="2:5" x14ac:dyDescent="0.25">
      <c r="B95" s="149"/>
      <c r="C95" s="302" t="s">
        <v>496</v>
      </c>
      <c r="D95" s="269">
        <f>SUM(D90:D94)</f>
        <v>907413.51353068079</v>
      </c>
      <c r="E95" s="269">
        <f>SUM(E90:E94)</f>
        <v>900824.42330819857</v>
      </c>
    </row>
    <row r="96" spans="2:5" ht="13" x14ac:dyDescent="0.3">
      <c r="B96" s="148"/>
      <c r="C96" s="136" t="s">
        <v>121</v>
      </c>
      <c r="D96" s="272">
        <v>0</v>
      </c>
      <c r="E96" s="264">
        <v>0</v>
      </c>
    </row>
    <row r="97" spans="2:5" ht="13" x14ac:dyDescent="0.3">
      <c r="B97" s="148"/>
      <c r="C97" s="136" t="s">
        <v>122</v>
      </c>
      <c r="D97" s="272">
        <v>0</v>
      </c>
      <c r="E97" s="264">
        <v>0</v>
      </c>
    </row>
    <row r="98" spans="2:5" ht="13" x14ac:dyDescent="0.3">
      <c r="B98" s="148"/>
      <c r="C98" s="136" t="s">
        <v>68</v>
      </c>
      <c r="D98" s="272">
        <v>0</v>
      </c>
      <c r="E98" s="264">
        <v>0</v>
      </c>
    </row>
    <row r="99" spans="2:5" ht="13" x14ac:dyDescent="0.3">
      <c r="B99" s="149"/>
      <c r="C99" s="304" t="s">
        <v>123</v>
      </c>
      <c r="D99" s="269">
        <f>SUM(D88,D95:D98)</f>
        <v>5215799.4153608643</v>
      </c>
      <c r="E99" s="269">
        <f>SUM(E88,E95:E98)</f>
        <v>4278262.6785459239</v>
      </c>
    </row>
    <row r="100" spans="2:5" ht="13" x14ac:dyDescent="0.3">
      <c r="B100" s="149"/>
      <c r="C100" s="139" t="s">
        <v>24</v>
      </c>
      <c r="D100" s="274">
        <f>SUM(D80,D99)</f>
        <v>123893606.42411885</v>
      </c>
      <c r="E100" s="274">
        <f>SUM(E80,E99)</f>
        <v>124539348.59730391</v>
      </c>
    </row>
    <row r="101" spans="2:5" x14ac:dyDescent="0.25">
      <c r="D101" s="387"/>
    </row>
    <row r="102" spans="2:5" x14ac:dyDescent="0.25">
      <c r="D102" s="387"/>
    </row>
    <row r="103" spans="2:5" x14ac:dyDescent="0.25">
      <c r="D103" s="387"/>
    </row>
  </sheetData>
  <mergeCells count="2">
    <mergeCell ref="B1:C1"/>
    <mergeCell ref="B5:C5"/>
  </mergeCells>
  <phoneticPr fontId="38" type="noConversion"/>
  <pageMargins left="0.75" right="0.75" top="1" bottom="1" header="0.5" footer="0.5"/>
  <pageSetup paperSize="9" scale="52" orientation="portrait"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9999"/>
  </sheetPr>
  <dimension ref="B1:F38"/>
  <sheetViews>
    <sheetView zoomScaleNormal="100" workbookViewId="0"/>
  </sheetViews>
  <sheetFormatPr defaultColWidth="9.1796875" defaultRowHeight="12.5" x14ac:dyDescent="0.25"/>
  <cols>
    <col min="1" max="1" width="12.1796875" style="28" customWidth="1"/>
    <col min="2" max="2" width="21" style="28" customWidth="1"/>
    <col min="3" max="3" width="42.1796875" style="28" customWidth="1"/>
    <col min="4" max="4" width="25.54296875" style="28" customWidth="1"/>
    <col min="5" max="5" width="20.1796875" style="28" customWidth="1"/>
    <col min="6" max="6" width="42.1796875" style="28" customWidth="1"/>
    <col min="7" max="7" width="9.453125" style="28" customWidth="1"/>
    <col min="8" max="8" width="25.1796875" style="28" customWidth="1"/>
    <col min="9" max="16384" width="9.1796875" style="28"/>
  </cols>
  <sheetData>
    <row r="1" spans="2:6" ht="20" x14ac:dyDescent="0.4">
      <c r="B1" s="29" t="s">
        <v>140</v>
      </c>
      <c r="C1" s="29"/>
      <c r="D1" s="15"/>
      <c r="E1" s="15"/>
    </row>
    <row r="2" spans="2:6" ht="20" x14ac:dyDescent="0.4">
      <c r="B2" s="45" t="str">
        <f>Tradingname</f>
        <v>APA OPERATIONS PTY LIMITED</v>
      </c>
      <c r="C2" s="46"/>
      <c r="D2" s="29"/>
      <c r="E2" s="29"/>
    </row>
    <row r="3" spans="2:6" ht="14" x14ac:dyDescent="0.3">
      <c r="B3" s="47" t="s">
        <v>240</v>
      </c>
      <c r="C3" s="48" t="str">
        <f>TEXT(Yearstart,"dd/mm/yyyy")&amp;" to "&amp;TEXT(Yearending,"dd/mm/yyyy")</f>
        <v>01/07/2024 to 30/06/2025</v>
      </c>
    </row>
    <row r="5" spans="2:6" ht="15.5" x14ac:dyDescent="0.35">
      <c r="B5" s="32" t="s">
        <v>212</v>
      </c>
      <c r="C5" s="30"/>
      <c r="D5" s="30"/>
      <c r="E5" s="30"/>
    </row>
    <row r="6" spans="2:6" ht="15.5" x14ac:dyDescent="0.35">
      <c r="B6" s="32"/>
      <c r="C6" s="30"/>
      <c r="D6" s="30"/>
      <c r="E6" s="30"/>
    </row>
    <row r="7" spans="2:6" ht="40.5" customHeight="1" x14ac:dyDescent="0.25">
      <c r="B7" s="100" t="s">
        <v>223</v>
      </c>
      <c r="C7" s="100" t="s">
        <v>125</v>
      </c>
      <c r="D7" s="100" t="s">
        <v>71</v>
      </c>
      <c r="E7" s="100" t="s">
        <v>126</v>
      </c>
      <c r="F7" s="109" t="s">
        <v>128</v>
      </c>
    </row>
    <row r="8" spans="2:6" ht="13" x14ac:dyDescent="0.3">
      <c r="B8" s="102"/>
      <c r="C8" s="102"/>
      <c r="D8" s="106"/>
      <c r="E8" s="110" t="s">
        <v>127</v>
      </c>
      <c r="F8" s="111"/>
    </row>
    <row r="9" spans="2:6" x14ac:dyDescent="0.25">
      <c r="B9" s="355">
        <v>2.4</v>
      </c>
      <c r="C9" s="177" t="str">
        <f>'3. Statement of pipeline assets'!C9</f>
        <v>Pipelines</v>
      </c>
      <c r="D9" s="176" t="str">
        <f>CONCATENATE("1/12/2015"," to ",TEXT(Yearending,"d/m/yyyy"))</f>
        <v>1/12/2015 to 30/6/2025</v>
      </c>
      <c r="E9" s="326">
        <v>80</v>
      </c>
      <c r="F9" s="240" t="s">
        <v>597</v>
      </c>
    </row>
    <row r="10" spans="2:6" x14ac:dyDescent="0.25">
      <c r="B10" s="355">
        <v>2.4</v>
      </c>
      <c r="C10" s="177" t="str">
        <f>'3. Statement of pipeline assets'!C17</f>
        <v>Compressors</v>
      </c>
      <c r="D10" s="176"/>
      <c r="E10" s="326"/>
      <c r="F10" s="240" t="s">
        <v>597</v>
      </c>
    </row>
    <row r="11" spans="2:6" x14ac:dyDescent="0.25">
      <c r="B11" s="355">
        <v>2.4</v>
      </c>
      <c r="C11" s="177" t="str">
        <f>'3. Statement of pipeline assets'!C24</f>
        <v>City Gates, supply regulators and valve stations</v>
      </c>
      <c r="D11" s="176" t="str">
        <f>CONCATENATE("28/2/2018"," to ",TEXT(Yearending,"d/m/yyyy"))</f>
        <v>28/2/2018 to 30/6/2025</v>
      </c>
      <c r="E11" s="326">
        <v>50</v>
      </c>
      <c r="F11" s="240" t="s">
        <v>597</v>
      </c>
    </row>
    <row r="12" spans="2:6" x14ac:dyDescent="0.25">
      <c r="B12" s="355">
        <v>2.4</v>
      </c>
      <c r="C12" s="177" t="str">
        <f>'3. Statement of pipeline assets'!C31</f>
        <v>Metering</v>
      </c>
      <c r="D12" s="176" t="str">
        <f>CONCATENATE("1/12/2015"," to ",TEXT(Yearending,"d/m/yyyy"))</f>
        <v>1/12/2015 to 30/6/2025</v>
      </c>
      <c r="E12" s="326">
        <v>50</v>
      </c>
      <c r="F12" s="240" t="s">
        <v>597</v>
      </c>
    </row>
    <row r="13" spans="2:6" x14ac:dyDescent="0.25">
      <c r="B13" s="355">
        <v>2.4</v>
      </c>
      <c r="C13" s="177" t="str">
        <f>'3. Statement of pipeline assets'!C38</f>
        <v>Odorant plants</v>
      </c>
      <c r="D13" s="176"/>
      <c r="E13" s="326"/>
      <c r="F13" s="240" t="s">
        <v>597</v>
      </c>
    </row>
    <row r="14" spans="2:6" x14ac:dyDescent="0.25">
      <c r="B14" s="355">
        <v>2.4</v>
      </c>
      <c r="C14" s="177" t="str">
        <f>'3. Statement of pipeline assets'!C45</f>
        <v>SCADA (Communications)</v>
      </c>
      <c r="D14" s="176" t="str">
        <f>CONCATENATE("1/12/2015"," to ",TEXT(Yearending,"d/m/yyyy"))</f>
        <v>1/12/2015 to 30/6/2025</v>
      </c>
      <c r="E14" s="326">
        <v>15</v>
      </c>
      <c r="F14" s="240" t="s">
        <v>597</v>
      </c>
    </row>
    <row r="15" spans="2:6" x14ac:dyDescent="0.25">
      <c r="B15" s="355">
        <v>2.4</v>
      </c>
      <c r="C15" s="177" t="str">
        <f>'3. Statement of pipeline assets'!C52</f>
        <v>Buildings</v>
      </c>
      <c r="D15" s="176" t="str">
        <f>CONCATENATE("1/12/2015"," to ",TEXT(Yearending,"d/m/yyyy"))</f>
        <v>1/12/2015 to 30/6/2025</v>
      </c>
      <c r="E15" s="326">
        <v>80</v>
      </c>
      <c r="F15" s="240" t="s">
        <v>597</v>
      </c>
    </row>
    <row r="16" spans="2:6" x14ac:dyDescent="0.25">
      <c r="B16" s="355">
        <v>2.4</v>
      </c>
      <c r="C16" s="177" t="str">
        <f>'3. Statement of pipeline assets'!C65</f>
        <v>Other depreciable pipeline assets</v>
      </c>
      <c r="D16" s="176" t="str">
        <f>CONCATENATE("1/12/2015"," to ",TEXT(Yearending,"d/m/yyyy"))</f>
        <v>1/12/2015 to 30/6/2025</v>
      </c>
      <c r="E16" s="326" t="s">
        <v>568</v>
      </c>
      <c r="F16" s="240" t="s">
        <v>597</v>
      </c>
    </row>
    <row r="17" spans="2:6" x14ac:dyDescent="0.25">
      <c r="B17" s="355">
        <v>2.4</v>
      </c>
      <c r="C17" s="140" t="s">
        <v>149</v>
      </c>
      <c r="D17" s="176"/>
      <c r="E17" s="326" t="s">
        <v>569</v>
      </c>
      <c r="F17" s="240" t="s">
        <v>598</v>
      </c>
    </row>
    <row r="18" spans="2:6" x14ac:dyDescent="0.25">
      <c r="B18" s="327"/>
      <c r="C18" s="140" t="s">
        <v>211</v>
      </c>
      <c r="D18" s="176"/>
      <c r="E18" s="326"/>
      <c r="F18" s="240"/>
    </row>
    <row r="19" spans="2:6" x14ac:dyDescent="0.25">
      <c r="B19" s="327"/>
      <c r="C19" s="140" t="s">
        <v>211</v>
      </c>
      <c r="D19" s="176"/>
      <c r="E19" s="326"/>
      <c r="F19" s="240"/>
    </row>
    <row r="20" spans="2:6" x14ac:dyDescent="0.25">
      <c r="B20" s="327"/>
      <c r="C20" s="140" t="s">
        <v>211</v>
      </c>
      <c r="D20" s="176"/>
      <c r="E20" s="326"/>
      <c r="F20" s="240"/>
    </row>
    <row r="21" spans="2:6" x14ac:dyDescent="0.25">
      <c r="B21" s="355" t="s">
        <v>572</v>
      </c>
      <c r="C21" s="177" t="str">
        <f>'3. Statement of pipeline assets'!C72</f>
        <v>Leased Assets</v>
      </c>
      <c r="D21" s="176" t="str">
        <f>CONCATENATE("1/7/2019"," to ",TEXT(Yearending,"d/m/yyyy"))</f>
        <v>1/7/2019 to 30/6/2025</v>
      </c>
      <c r="E21" s="326" t="s">
        <v>570</v>
      </c>
      <c r="F21" s="240" t="s">
        <v>571</v>
      </c>
    </row>
    <row r="22" spans="2:6" x14ac:dyDescent="0.25">
      <c r="B22" s="327"/>
      <c r="C22" s="140" t="s">
        <v>211</v>
      </c>
      <c r="D22" s="176"/>
      <c r="E22" s="326"/>
      <c r="F22" s="240"/>
    </row>
    <row r="23" spans="2:6" x14ac:dyDescent="0.25">
      <c r="B23" s="327"/>
      <c r="C23" s="140" t="s">
        <v>211</v>
      </c>
      <c r="D23" s="176"/>
      <c r="E23" s="326"/>
      <c r="F23" s="240"/>
    </row>
    <row r="24" spans="2:6" x14ac:dyDescent="0.25">
      <c r="B24" s="327"/>
      <c r="C24" s="140" t="s">
        <v>211</v>
      </c>
      <c r="D24" s="176"/>
      <c r="E24" s="326"/>
      <c r="F24" s="240"/>
    </row>
    <row r="25" spans="2:6" x14ac:dyDescent="0.25">
      <c r="B25" s="327"/>
      <c r="C25" s="140" t="s">
        <v>211</v>
      </c>
      <c r="D25" s="176"/>
      <c r="E25" s="326"/>
      <c r="F25" s="240"/>
    </row>
    <row r="26" spans="2:6" x14ac:dyDescent="0.25">
      <c r="B26" s="355"/>
      <c r="C26" s="140" t="s">
        <v>211</v>
      </c>
      <c r="D26" s="176"/>
      <c r="E26" s="326"/>
      <c r="F26" s="240"/>
    </row>
    <row r="27" spans="2:6" x14ac:dyDescent="0.25">
      <c r="B27" s="355">
        <v>2.4</v>
      </c>
      <c r="C27" s="177" t="str">
        <f>'3. Statement of pipeline assets'!C82</f>
        <v>Shared property, plant and equipment</v>
      </c>
      <c r="D27" s="176" t="str">
        <f>CONCATENATE("1/12/2015"," to ",TEXT(Yearending,"d/m/yyyy"))</f>
        <v>1/12/2015 to 30/6/2025</v>
      </c>
      <c r="E27" s="326">
        <v>5</v>
      </c>
      <c r="F27" s="240" t="s">
        <v>597</v>
      </c>
    </row>
    <row r="28" spans="2:6" x14ac:dyDescent="0.25">
      <c r="B28" s="327"/>
      <c r="C28" s="140" t="s">
        <v>211</v>
      </c>
      <c r="D28" s="176"/>
      <c r="E28" s="326"/>
      <c r="F28" s="240"/>
    </row>
    <row r="29" spans="2:6" x14ac:dyDescent="0.25">
      <c r="B29" s="327"/>
      <c r="C29" s="140" t="s">
        <v>211</v>
      </c>
      <c r="D29" s="176"/>
      <c r="E29" s="326"/>
      <c r="F29" s="240"/>
    </row>
    <row r="30" spans="2:6" x14ac:dyDescent="0.25">
      <c r="B30" s="327"/>
      <c r="C30" s="140" t="s">
        <v>211</v>
      </c>
      <c r="D30" s="176"/>
      <c r="E30" s="326"/>
      <c r="F30" s="240"/>
    </row>
    <row r="31" spans="2:6" x14ac:dyDescent="0.25">
      <c r="B31" s="327"/>
      <c r="C31" s="140" t="s">
        <v>211</v>
      </c>
      <c r="D31" s="176"/>
      <c r="E31" s="326"/>
      <c r="F31" s="240"/>
    </row>
    <row r="32" spans="2:6" x14ac:dyDescent="0.25">
      <c r="B32" s="355"/>
      <c r="C32" s="140" t="s">
        <v>211</v>
      </c>
      <c r="D32" s="176"/>
      <c r="E32" s="326"/>
      <c r="F32" s="240"/>
    </row>
    <row r="33" spans="2:6" x14ac:dyDescent="0.25">
      <c r="B33" s="355" t="s">
        <v>573</v>
      </c>
      <c r="C33" s="177" t="str">
        <f>'3. Statement of pipeline assets'!C89</f>
        <v>Shared leased assets</v>
      </c>
      <c r="D33" s="176" t="str">
        <f>CONCATENATE("1/7/2019"," to ",TEXT(Yearending,"d/m/yyyy"))</f>
        <v>1/7/2019 to 30/6/2025</v>
      </c>
      <c r="E33" s="326" t="s">
        <v>570</v>
      </c>
      <c r="F33" s="240" t="s">
        <v>571</v>
      </c>
    </row>
    <row r="34" spans="2:6" x14ac:dyDescent="0.25">
      <c r="B34" s="327"/>
      <c r="C34" s="140" t="s">
        <v>211</v>
      </c>
      <c r="D34" s="176"/>
      <c r="E34" s="326"/>
      <c r="F34" s="240"/>
    </row>
    <row r="35" spans="2:6" x14ac:dyDescent="0.25">
      <c r="B35" s="327"/>
      <c r="C35" s="140" t="s">
        <v>211</v>
      </c>
      <c r="D35" s="176"/>
      <c r="E35" s="326"/>
      <c r="F35" s="240"/>
    </row>
    <row r="36" spans="2:6" x14ac:dyDescent="0.25">
      <c r="B36" s="327"/>
      <c r="C36" s="140" t="s">
        <v>211</v>
      </c>
      <c r="D36" s="176"/>
      <c r="E36" s="326"/>
      <c r="F36" s="240"/>
    </row>
    <row r="37" spans="2:6" x14ac:dyDescent="0.25">
      <c r="B37" s="327"/>
      <c r="C37" s="140" t="s">
        <v>211</v>
      </c>
      <c r="D37" s="176"/>
      <c r="E37" s="326"/>
      <c r="F37" s="240"/>
    </row>
    <row r="38" spans="2:6" x14ac:dyDescent="0.25">
      <c r="B38" s="327"/>
      <c r="C38" s="140" t="s">
        <v>211</v>
      </c>
      <c r="D38" s="176"/>
      <c r="E38" s="326"/>
      <c r="F38" s="240"/>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009999"/>
  </sheetPr>
  <dimension ref="B1:J54"/>
  <sheetViews>
    <sheetView zoomScaleNormal="100" workbookViewId="0"/>
  </sheetViews>
  <sheetFormatPr defaultColWidth="9.1796875" defaultRowHeight="12.5" x14ac:dyDescent="0.25"/>
  <cols>
    <col min="1" max="1" width="12" style="16" customWidth="1"/>
    <col min="2" max="2" width="31.81640625" style="16" customWidth="1"/>
    <col min="3" max="3" width="25.81640625" style="16" customWidth="1"/>
    <col min="4" max="4" width="27.1796875" style="16" customWidth="1"/>
    <col min="5" max="5" width="32.81640625" style="16" customWidth="1"/>
    <col min="6" max="6" width="21.81640625" style="16" customWidth="1"/>
    <col min="7" max="7" width="24.453125" style="16" customWidth="1"/>
    <col min="8" max="8" width="45" style="16" customWidth="1"/>
    <col min="9" max="10" width="19.81640625" style="16" customWidth="1"/>
    <col min="11" max="11" width="18.1796875" style="16" customWidth="1"/>
    <col min="12" max="16384" width="9.1796875" style="16"/>
  </cols>
  <sheetData>
    <row r="1" spans="2:10" ht="20" x14ac:dyDescent="0.4">
      <c r="B1" s="17" t="s">
        <v>157</v>
      </c>
      <c r="D1" s="15"/>
      <c r="E1" s="15"/>
      <c r="F1" s="15"/>
      <c r="G1" s="15"/>
      <c r="H1" s="15"/>
      <c r="I1" s="15"/>
      <c r="J1" s="15"/>
    </row>
    <row r="2" spans="2:10" ht="14" x14ac:dyDescent="0.3">
      <c r="B2" s="45" t="str">
        <f>Tradingname</f>
        <v>APA OPERATIONS PTY LIMITED</v>
      </c>
      <c r="C2" s="46"/>
    </row>
    <row r="3" spans="2:10" ht="18" customHeight="1" x14ac:dyDescent="0.7">
      <c r="B3" s="50" t="s">
        <v>240</v>
      </c>
      <c r="C3" s="51" t="str">
        <f>TEXT(Yearstart,"dd/mm/yyyy")&amp;" to "&amp;TEXT(Yearending,"dd/mm/yyyy")</f>
        <v>01/07/2024 to 30/06/2025</v>
      </c>
      <c r="F3" s="41"/>
    </row>
    <row r="5" spans="2:10" ht="15.5" x14ac:dyDescent="0.35">
      <c r="B5" s="26" t="s">
        <v>214</v>
      </c>
    </row>
    <row r="6" spans="2:10" ht="13" x14ac:dyDescent="0.3">
      <c r="B6" s="18"/>
      <c r="C6" s="21"/>
      <c r="D6" s="21"/>
      <c r="E6" s="21"/>
      <c r="F6" s="21"/>
      <c r="G6" s="22"/>
      <c r="H6" s="27"/>
      <c r="I6" s="23"/>
      <c r="J6" s="23"/>
    </row>
    <row r="7" spans="2:10" ht="31.5" customHeight="1" x14ac:dyDescent="0.25">
      <c r="B7" s="238" t="s">
        <v>84</v>
      </c>
      <c r="C7" s="239" t="s">
        <v>207</v>
      </c>
      <c r="D7" s="239" t="s">
        <v>158</v>
      </c>
      <c r="E7" s="239" t="s">
        <v>159</v>
      </c>
    </row>
    <row r="8" spans="2:10" ht="13.5" customHeight="1" x14ac:dyDescent="0.25">
      <c r="B8" s="233"/>
      <c r="C8" s="260"/>
      <c r="D8" s="234"/>
      <c r="E8" s="235"/>
    </row>
    <row r="9" spans="2:10" ht="13.5" customHeight="1" x14ac:dyDescent="0.25">
      <c r="B9" s="233"/>
      <c r="C9" s="260"/>
      <c r="D9" s="234"/>
      <c r="E9" s="235"/>
    </row>
    <row r="10" spans="2:10" ht="13.5" customHeight="1" x14ac:dyDescent="0.25">
      <c r="B10" s="233"/>
      <c r="C10" s="260"/>
      <c r="D10" s="234"/>
      <c r="E10" s="235"/>
    </row>
    <row r="11" spans="2:10" ht="13.5" customHeight="1" x14ac:dyDescent="0.25">
      <c r="B11" s="233"/>
      <c r="C11" s="260"/>
      <c r="D11" s="234"/>
      <c r="E11" s="235"/>
    </row>
    <row r="12" spans="2:10" ht="13.5" customHeight="1" x14ac:dyDescent="0.25">
      <c r="B12" s="233"/>
      <c r="C12" s="260"/>
      <c r="D12" s="234"/>
      <c r="E12" s="235"/>
    </row>
    <row r="13" spans="2:10" ht="13.5" customHeight="1" x14ac:dyDescent="0.25">
      <c r="B13" s="233"/>
      <c r="C13" s="260"/>
      <c r="D13" s="234"/>
      <c r="E13" s="235"/>
    </row>
    <row r="14" spans="2:10" ht="13.5" customHeight="1" x14ac:dyDescent="0.25">
      <c r="B14" s="233"/>
      <c r="C14" s="260"/>
      <c r="D14" s="234"/>
      <c r="E14" s="235"/>
    </row>
    <row r="15" spans="2:10" ht="13.5" customHeight="1" x14ac:dyDescent="0.25">
      <c r="B15" s="233"/>
      <c r="C15" s="260"/>
      <c r="D15" s="234"/>
      <c r="E15" s="235"/>
    </row>
    <row r="16" spans="2:10" ht="13.5" customHeight="1" x14ac:dyDescent="0.25">
      <c r="B16" s="233"/>
      <c r="C16" s="260"/>
      <c r="D16" s="234"/>
      <c r="E16" s="235"/>
    </row>
    <row r="17" spans="2:8" ht="13.5" customHeight="1" x14ac:dyDescent="0.25">
      <c r="B17" s="233"/>
      <c r="C17" s="260"/>
      <c r="D17" s="234"/>
      <c r="E17" s="235"/>
    </row>
    <row r="18" spans="2:8" ht="13.5" customHeight="1" x14ac:dyDescent="0.25">
      <c r="B18" s="233"/>
      <c r="C18" s="260"/>
      <c r="D18" s="234"/>
      <c r="E18" s="235"/>
    </row>
    <row r="19" spans="2:8" ht="13.5" customHeight="1" x14ac:dyDescent="0.25">
      <c r="B19" s="233"/>
      <c r="C19" s="260"/>
      <c r="D19" s="234"/>
      <c r="E19" s="235"/>
    </row>
    <row r="20" spans="2:8" ht="13.5" customHeight="1" x14ac:dyDescent="0.25">
      <c r="B20" s="233"/>
      <c r="C20" s="260"/>
      <c r="D20" s="234"/>
      <c r="E20" s="235"/>
    </row>
    <row r="21" spans="2:8" ht="13.5" customHeight="1" x14ac:dyDescent="0.25">
      <c r="B21" s="233"/>
      <c r="C21" s="260"/>
      <c r="D21" s="234"/>
      <c r="E21" s="235"/>
    </row>
    <row r="22" spans="2:8" ht="13.5" customHeight="1" x14ac:dyDescent="0.25">
      <c r="B22" s="233"/>
      <c r="C22" s="260"/>
      <c r="D22" s="234"/>
      <c r="E22" s="235"/>
    </row>
    <row r="25" spans="2:8" ht="15.5" x14ac:dyDescent="0.35">
      <c r="B25" s="26" t="s">
        <v>213</v>
      </c>
    </row>
    <row r="26" spans="2:8" ht="13" x14ac:dyDescent="0.3">
      <c r="B26" s="18"/>
      <c r="C26" s="21"/>
      <c r="D26" s="21"/>
      <c r="E26" s="21"/>
    </row>
    <row r="27" spans="2:8" ht="36.75" customHeight="1" x14ac:dyDescent="0.25">
      <c r="B27" s="238" t="s">
        <v>84</v>
      </c>
      <c r="C27" s="239" t="s">
        <v>208</v>
      </c>
      <c r="D27" s="239" t="s">
        <v>158</v>
      </c>
      <c r="E27" s="239" t="s">
        <v>159</v>
      </c>
      <c r="F27" s="239" t="s">
        <v>209</v>
      </c>
      <c r="G27" s="239" t="s">
        <v>168</v>
      </c>
      <c r="H27" s="239" t="s">
        <v>169</v>
      </c>
    </row>
    <row r="28" spans="2:8" x14ac:dyDescent="0.25">
      <c r="B28" s="236"/>
      <c r="C28" s="275"/>
      <c r="D28" s="196"/>
      <c r="E28" s="237"/>
      <c r="F28" s="275"/>
      <c r="G28" s="196"/>
      <c r="H28" s="237"/>
    </row>
    <row r="29" spans="2:8" x14ac:dyDescent="0.25">
      <c r="B29" s="236"/>
      <c r="C29" s="275"/>
      <c r="D29" s="196"/>
      <c r="E29" s="237"/>
      <c r="F29" s="275"/>
      <c r="G29" s="196"/>
      <c r="H29" s="237"/>
    </row>
    <row r="30" spans="2:8" x14ac:dyDescent="0.25">
      <c r="B30" s="236"/>
      <c r="C30" s="275"/>
      <c r="D30" s="196"/>
      <c r="E30" s="237"/>
      <c r="F30" s="275"/>
      <c r="G30" s="196"/>
      <c r="H30" s="237"/>
    </row>
    <row r="31" spans="2:8" x14ac:dyDescent="0.25">
      <c r="B31" s="236"/>
      <c r="C31" s="275"/>
      <c r="D31" s="196"/>
      <c r="E31" s="237"/>
      <c r="F31" s="275"/>
      <c r="G31" s="196"/>
      <c r="H31" s="237"/>
    </row>
    <row r="32" spans="2:8" hidden="1" x14ac:dyDescent="0.25">
      <c r="B32" s="236"/>
      <c r="C32" s="275"/>
      <c r="D32" s="196"/>
      <c r="E32" s="237"/>
      <c r="F32" s="275"/>
      <c r="G32" s="196"/>
      <c r="H32" s="237"/>
    </row>
    <row r="33" spans="2:8" hidden="1" x14ac:dyDescent="0.25">
      <c r="B33" s="236"/>
      <c r="C33" s="275"/>
      <c r="D33" s="196"/>
      <c r="E33" s="237"/>
      <c r="F33" s="275"/>
      <c r="G33" s="196"/>
      <c r="H33" s="237"/>
    </row>
    <row r="34" spans="2:8" hidden="1" x14ac:dyDescent="0.25">
      <c r="B34" s="236"/>
      <c r="C34" s="275"/>
      <c r="D34" s="196"/>
      <c r="E34" s="237"/>
      <c r="F34" s="275"/>
      <c r="G34" s="196"/>
      <c r="H34" s="237"/>
    </row>
    <row r="35" spans="2:8" hidden="1" x14ac:dyDescent="0.25">
      <c r="B35" s="236"/>
      <c r="C35" s="275"/>
      <c r="D35" s="196"/>
      <c r="E35" s="237"/>
      <c r="F35" s="275"/>
      <c r="G35" s="196"/>
      <c r="H35" s="237"/>
    </row>
    <row r="36" spans="2:8" hidden="1" x14ac:dyDescent="0.25">
      <c r="B36" s="236"/>
      <c r="C36" s="275"/>
      <c r="D36" s="196"/>
      <c r="E36" s="237"/>
      <c r="F36" s="275"/>
      <c r="G36" s="196"/>
      <c r="H36" s="237"/>
    </row>
    <row r="37" spans="2:8" hidden="1" x14ac:dyDescent="0.25">
      <c r="B37" s="236"/>
      <c r="C37" s="275"/>
      <c r="D37" s="196"/>
      <c r="E37" s="237"/>
      <c r="F37" s="275"/>
      <c r="G37" s="196"/>
      <c r="H37" s="237"/>
    </row>
    <row r="38" spans="2:8" hidden="1" x14ac:dyDescent="0.25">
      <c r="B38" s="236"/>
      <c r="C38" s="275"/>
      <c r="D38" s="196"/>
      <c r="E38" s="237"/>
      <c r="F38" s="275"/>
      <c r="G38" s="196"/>
      <c r="H38" s="237"/>
    </row>
    <row r="39" spans="2:8" hidden="1" x14ac:dyDescent="0.25">
      <c r="B39" s="236"/>
      <c r="C39" s="275"/>
      <c r="D39" s="196"/>
      <c r="E39" s="237"/>
      <c r="F39" s="275"/>
      <c r="G39" s="196"/>
      <c r="H39" s="237"/>
    </row>
    <row r="40" spans="2:8" hidden="1" x14ac:dyDescent="0.25">
      <c r="B40" s="236"/>
      <c r="C40" s="275"/>
      <c r="D40" s="196"/>
      <c r="E40" s="237"/>
      <c r="F40" s="275"/>
      <c r="G40" s="196"/>
      <c r="H40" s="237"/>
    </row>
    <row r="41" spans="2:8" x14ac:dyDescent="0.25">
      <c r="B41" s="236"/>
      <c r="C41" s="275"/>
      <c r="D41" s="196"/>
      <c r="E41" s="237"/>
      <c r="F41" s="275"/>
      <c r="G41" s="196"/>
      <c r="H41" s="237"/>
    </row>
    <row r="42" spans="2:8" x14ac:dyDescent="0.25">
      <c r="B42" s="236"/>
      <c r="C42" s="275"/>
      <c r="D42" s="196"/>
      <c r="E42" s="237"/>
      <c r="F42" s="275"/>
      <c r="G42" s="196"/>
      <c r="H42" s="237"/>
    </row>
    <row r="43" spans="2:8" x14ac:dyDescent="0.25">
      <c r="B43" s="236"/>
      <c r="C43" s="275"/>
      <c r="D43" s="196"/>
      <c r="E43" s="237"/>
      <c r="F43" s="275"/>
      <c r="G43" s="196"/>
      <c r="H43" s="237"/>
    </row>
    <row r="44" spans="2:8" x14ac:dyDescent="0.25">
      <c r="B44" s="236"/>
      <c r="C44" s="275"/>
      <c r="D44" s="196"/>
      <c r="E44" s="237"/>
      <c r="F44" s="275"/>
      <c r="G44" s="196"/>
      <c r="H44" s="237"/>
    </row>
    <row r="45" spans="2:8" x14ac:dyDescent="0.25">
      <c r="B45" s="236"/>
      <c r="C45" s="275"/>
      <c r="D45" s="196"/>
      <c r="E45" s="237"/>
      <c r="F45" s="275"/>
      <c r="G45" s="196"/>
      <c r="H45" s="237"/>
    </row>
    <row r="46" spans="2:8" x14ac:dyDescent="0.25">
      <c r="B46" s="236"/>
      <c r="C46" s="275"/>
      <c r="D46" s="196"/>
      <c r="E46" s="237"/>
      <c r="F46" s="275"/>
      <c r="G46" s="196"/>
      <c r="H46" s="237"/>
    </row>
    <row r="47" spans="2:8" x14ac:dyDescent="0.25">
      <c r="B47" s="236"/>
      <c r="C47" s="275"/>
      <c r="D47" s="196"/>
      <c r="E47" s="237"/>
      <c r="F47" s="275"/>
      <c r="G47" s="196"/>
      <c r="H47" s="237"/>
    </row>
    <row r="48" spans="2:8" x14ac:dyDescent="0.25">
      <c r="B48" s="236"/>
      <c r="C48" s="275"/>
      <c r="D48" s="196"/>
      <c r="E48" s="237"/>
      <c r="F48" s="275"/>
      <c r="G48" s="196"/>
      <c r="H48" s="237"/>
    </row>
    <row r="49" spans="2:8" x14ac:dyDescent="0.25">
      <c r="B49" s="236"/>
      <c r="C49" s="275"/>
      <c r="D49" s="196"/>
      <c r="E49" s="237"/>
      <c r="F49" s="275"/>
      <c r="G49" s="196"/>
      <c r="H49" s="237"/>
    </row>
    <row r="50" spans="2:8" x14ac:dyDescent="0.25">
      <c r="B50" s="236"/>
      <c r="C50" s="275"/>
      <c r="D50" s="196"/>
      <c r="E50" s="237"/>
      <c r="F50" s="275"/>
      <c r="G50" s="196"/>
      <c r="H50" s="237"/>
    </row>
    <row r="51" spans="2:8" x14ac:dyDescent="0.25">
      <c r="B51" s="236"/>
      <c r="C51" s="275"/>
      <c r="D51" s="196"/>
      <c r="E51" s="237"/>
      <c r="F51" s="275"/>
      <c r="G51" s="196"/>
      <c r="H51" s="237"/>
    </row>
    <row r="52" spans="2:8" x14ac:dyDescent="0.25">
      <c r="B52" s="236"/>
      <c r="C52" s="275"/>
      <c r="D52" s="196"/>
      <c r="E52" s="237"/>
      <c r="F52" s="275"/>
      <c r="G52" s="196"/>
      <c r="H52" s="237"/>
    </row>
    <row r="53" spans="2:8" x14ac:dyDescent="0.25">
      <c r="B53" s="236"/>
      <c r="C53" s="275"/>
      <c r="D53" s="196"/>
      <c r="E53" s="237"/>
      <c r="F53" s="275"/>
      <c r="G53" s="196"/>
      <c r="H53" s="237"/>
    </row>
    <row r="54" spans="2:8" x14ac:dyDescent="0.25">
      <c r="B54" s="236"/>
      <c r="C54" s="275"/>
      <c r="D54" s="196"/>
      <c r="E54" s="237"/>
      <c r="F54" s="275"/>
      <c r="G54" s="196"/>
      <c r="H54" s="237"/>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9999"/>
  </sheetPr>
  <dimension ref="B1:O92"/>
  <sheetViews>
    <sheetView zoomScaleNormal="100" workbookViewId="0"/>
  </sheetViews>
  <sheetFormatPr defaultColWidth="9" defaultRowHeight="12.5" x14ac:dyDescent="0.25"/>
  <cols>
    <col min="1" max="1" width="11.453125" style="329" customWidth="1"/>
    <col min="2" max="2" width="21.81640625" style="329" customWidth="1"/>
    <col min="3" max="3" width="23.54296875" style="329" bestFit="1" customWidth="1"/>
    <col min="4" max="4" width="45.54296875" style="329" bestFit="1" customWidth="1"/>
    <col min="5" max="15" width="20.81640625" style="329" customWidth="1"/>
    <col min="16" max="16384" width="9" style="329"/>
  </cols>
  <sheetData>
    <row r="1" spans="2:15" ht="20" x14ac:dyDescent="0.4">
      <c r="B1" s="328" t="s">
        <v>504</v>
      </c>
    </row>
    <row r="2" spans="2:15" ht="14" x14ac:dyDescent="0.3">
      <c r="B2" s="45" t="str">
        <f>Tradingname</f>
        <v>APA OPERATIONS PTY LIMITED</v>
      </c>
      <c r="C2" s="46"/>
    </row>
    <row r="3" spans="2:15" ht="14" x14ac:dyDescent="0.3">
      <c r="B3" s="47" t="s">
        <v>240</v>
      </c>
      <c r="C3" s="48" t="str">
        <f>TEXT(Yearstart,"dd/mm/yyyy")&amp;" to "&amp;TEXT(Yearending,"dd/mm/yyyy")</f>
        <v>01/07/2024 to 30/06/2025</v>
      </c>
    </row>
    <row r="5" spans="2:15" ht="30" customHeight="1" x14ac:dyDescent="0.35">
      <c r="B5" s="331" t="s">
        <v>307</v>
      </c>
      <c r="I5" s="452" t="s">
        <v>308</v>
      </c>
      <c r="J5" s="452"/>
      <c r="K5" s="452"/>
    </row>
    <row r="7" spans="2:15" ht="45" customHeight="1" x14ac:dyDescent="0.25">
      <c r="B7" s="112" t="s">
        <v>223</v>
      </c>
      <c r="C7" s="113" t="s">
        <v>19</v>
      </c>
      <c r="D7" s="113" t="s">
        <v>0</v>
      </c>
      <c r="E7" s="113" t="s">
        <v>71</v>
      </c>
      <c r="F7" s="113" t="s">
        <v>72</v>
      </c>
      <c r="G7" s="113" t="s">
        <v>153</v>
      </c>
      <c r="H7" s="113" t="s">
        <v>497</v>
      </c>
      <c r="I7" s="113" t="s">
        <v>74</v>
      </c>
      <c r="J7" s="113" t="s">
        <v>487</v>
      </c>
      <c r="K7" s="113" t="s">
        <v>309</v>
      </c>
      <c r="L7" s="113" t="s">
        <v>75</v>
      </c>
      <c r="M7" s="113" t="s">
        <v>310</v>
      </c>
      <c r="N7" s="113" t="s">
        <v>498</v>
      </c>
      <c r="O7" s="93" t="s">
        <v>76</v>
      </c>
    </row>
    <row r="8" spans="2:15" x14ac:dyDescent="0.25">
      <c r="B8" s="114"/>
      <c r="C8" s="115"/>
      <c r="D8" s="115"/>
      <c r="E8" s="115"/>
      <c r="F8" s="115" t="s">
        <v>77</v>
      </c>
      <c r="G8" s="115" t="s">
        <v>183</v>
      </c>
      <c r="H8" s="115" t="s">
        <v>183</v>
      </c>
      <c r="I8" s="115" t="s">
        <v>183</v>
      </c>
      <c r="J8" s="115" t="s">
        <v>183</v>
      </c>
      <c r="K8" s="115" t="s">
        <v>183</v>
      </c>
      <c r="L8" s="115" t="s">
        <v>183</v>
      </c>
      <c r="M8" s="115" t="s">
        <v>183</v>
      </c>
      <c r="N8" s="115" t="s">
        <v>183</v>
      </c>
      <c r="O8" s="115" t="s">
        <v>183</v>
      </c>
    </row>
    <row r="9" spans="2:15" x14ac:dyDescent="0.25">
      <c r="B9" s="355">
        <v>2.4</v>
      </c>
      <c r="C9" s="241"/>
      <c r="D9" s="241" t="s">
        <v>142</v>
      </c>
      <c r="E9" s="176" t="str">
        <f>'3.1 Asset useful life'!D9</f>
        <v>1/12/2015 to 30/6/2025</v>
      </c>
      <c r="F9" s="276">
        <v>80</v>
      </c>
      <c r="G9" s="276">
        <v>0</v>
      </c>
      <c r="H9" s="276">
        <v>106877645.34999999</v>
      </c>
      <c r="I9" s="276">
        <v>1644692.84</v>
      </c>
      <c r="J9" s="276">
        <v>0</v>
      </c>
      <c r="K9" s="276">
        <v>-4178.17</v>
      </c>
      <c r="L9" s="277">
        <f>SUM(H9:K9)</f>
        <v>108518160.02</v>
      </c>
      <c r="M9" s="276">
        <v>-11469127.365514245</v>
      </c>
      <c r="N9" s="276">
        <v>-1356722.84</v>
      </c>
      <c r="O9" s="250">
        <f>SUM(L9:N9)</f>
        <v>95692309.814485744</v>
      </c>
    </row>
    <row r="10" spans="2:15" x14ac:dyDescent="0.25">
      <c r="B10" s="355">
        <v>2.4</v>
      </c>
      <c r="C10" s="241"/>
      <c r="D10" s="241" t="s">
        <v>85</v>
      </c>
      <c r="E10" s="176"/>
      <c r="F10" s="276">
        <v>35</v>
      </c>
      <c r="G10" s="276">
        <v>0</v>
      </c>
      <c r="H10" s="276">
        <v>0</v>
      </c>
      <c r="I10" s="276">
        <v>0</v>
      </c>
      <c r="J10" s="276">
        <v>0</v>
      </c>
      <c r="K10" s="276">
        <v>0</v>
      </c>
      <c r="L10" s="277">
        <f>SUM(H10:K10)</f>
        <v>0</v>
      </c>
      <c r="M10" s="276">
        <v>0</v>
      </c>
      <c r="N10" s="276">
        <v>0</v>
      </c>
      <c r="O10" s="250">
        <f t="shared" ref="O10:O52" si="0">SUM(L10:N10)</f>
        <v>0</v>
      </c>
    </row>
    <row r="11" spans="2:15" x14ac:dyDescent="0.25">
      <c r="B11" s="355">
        <v>2.4</v>
      </c>
      <c r="C11" s="241"/>
      <c r="D11" s="241" t="s">
        <v>143</v>
      </c>
      <c r="E11" s="176" t="str">
        <f>'3.1 Asset useful life'!D11</f>
        <v>28/2/2018 to 30/6/2025</v>
      </c>
      <c r="F11" s="276">
        <v>50</v>
      </c>
      <c r="G11" s="276">
        <v>0</v>
      </c>
      <c r="H11" s="276">
        <v>0</v>
      </c>
      <c r="I11" s="276">
        <v>54316.21</v>
      </c>
      <c r="J11" s="276">
        <v>0</v>
      </c>
      <c r="K11" s="276">
        <v>-54316.21</v>
      </c>
      <c r="L11" s="277">
        <f>SUM(H11:K11)</f>
        <v>0</v>
      </c>
      <c r="M11" s="276">
        <v>0</v>
      </c>
      <c r="N11" s="276">
        <v>0</v>
      </c>
      <c r="O11" s="250">
        <f t="shared" si="0"/>
        <v>0</v>
      </c>
    </row>
    <row r="12" spans="2:15" x14ac:dyDescent="0.25">
      <c r="B12" s="355">
        <v>2.4</v>
      </c>
      <c r="C12" s="241"/>
      <c r="D12" s="241" t="s">
        <v>145</v>
      </c>
      <c r="E12" s="176" t="str">
        <f>'3.1 Asset useful life'!D12</f>
        <v>1/12/2015 to 30/6/2025</v>
      </c>
      <c r="F12" s="276">
        <v>50</v>
      </c>
      <c r="G12" s="276">
        <v>0</v>
      </c>
      <c r="H12" s="276">
        <v>19760731.699999999</v>
      </c>
      <c r="I12" s="276">
        <v>138267.99</v>
      </c>
      <c r="J12" s="276">
        <v>0</v>
      </c>
      <c r="K12" s="276">
        <v>-20890.86</v>
      </c>
      <c r="L12" s="277">
        <f>SUM(H12:K12)</f>
        <v>19878108.829999998</v>
      </c>
      <c r="M12" s="276">
        <v>-3385715.2048808974</v>
      </c>
      <c r="N12" s="276">
        <v>-397264.63999999996</v>
      </c>
      <c r="O12" s="250">
        <f t="shared" si="0"/>
        <v>16095128.985119101</v>
      </c>
    </row>
    <row r="13" spans="2:15" x14ac:dyDescent="0.25">
      <c r="B13" s="355">
        <v>2.4</v>
      </c>
      <c r="C13" s="241"/>
      <c r="D13" s="241" t="s">
        <v>491</v>
      </c>
      <c r="E13" s="176"/>
      <c r="F13" s="276">
        <v>80</v>
      </c>
      <c r="G13" s="276">
        <v>0</v>
      </c>
      <c r="H13" s="276">
        <v>0</v>
      </c>
      <c r="I13" s="276">
        <v>0</v>
      </c>
      <c r="J13" s="276">
        <v>0</v>
      </c>
      <c r="K13" s="276">
        <v>0</v>
      </c>
      <c r="L13" s="277">
        <f t="shared" ref="L13:L41" si="1">SUM(H13:K13)</f>
        <v>0</v>
      </c>
      <c r="M13" s="276">
        <v>0</v>
      </c>
      <c r="N13" s="276">
        <v>0</v>
      </c>
      <c r="O13" s="250">
        <f t="shared" si="0"/>
        <v>0</v>
      </c>
    </row>
    <row r="14" spans="2:15" x14ac:dyDescent="0.25">
      <c r="B14" s="355">
        <v>2.4</v>
      </c>
      <c r="C14" s="241"/>
      <c r="D14" s="241" t="s">
        <v>147</v>
      </c>
      <c r="E14" s="176" t="str">
        <f>'3.1 Asset useful life'!D14</f>
        <v>1/12/2015 to 30/6/2025</v>
      </c>
      <c r="F14" s="276">
        <v>15</v>
      </c>
      <c r="G14" s="276">
        <v>0</v>
      </c>
      <c r="H14" s="276">
        <v>314475.38</v>
      </c>
      <c r="I14" s="276">
        <v>0</v>
      </c>
      <c r="J14" s="276">
        <v>0</v>
      </c>
      <c r="K14" s="276">
        <v>0</v>
      </c>
      <c r="L14" s="277">
        <f t="shared" si="1"/>
        <v>314475.38</v>
      </c>
      <c r="M14" s="276">
        <v>-176405.10012801387</v>
      </c>
      <c r="N14" s="276">
        <v>-18320.68</v>
      </c>
      <c r="O14" s="250">
        <f t="shared" si="0"/>
        <v>119749.59987198614</v>
      </c>
    </row>
    <row r="15" spans="2:15" x14ac:dyDescent="0.25">
      <c r="B15" s="355">
        <v>2.4</v>
      </c>
      <c r="C15" s="241"/>
      <c r="D15" s="241" t="s">
        <v>1</v>
      </c>
      <c r="E15" s="176" t="str">
        <f>'3.1 Asset useful life'!D15</f>
        <v>1/12/2015 to 30/6/2025</v>
      </c>
      <c r="F15" s="276">
        <v>80</v>
      </c>
      <c r="G15" s="276">
        <v>0</v>
      </c>
      <c r="H15" s="276">
        <v>11692.14</v>
      </c>
      <c r="I15" s="276">
        <v>4178.17</v>
      </c>
      <c r="J15" s="276">
        <v>0</v>
      </c>
      <c r="K15" s="276">
        <v>-4178.17</v>
      </c>
      <c r="L15" s="277">
        <f t="shared" si="1"/>
        <v>11692.14</v>
      </c>
      <c r="M15" s="276">
        <v>-1253.7218227250994</v>
      </c>
      <c r="N15" s="276">
        <v>-146</v>
      </c>
      <c r="O15" s="250">
        <f t="shared" si="0"/>
        <v>10292.4181772749</v>
      </c>
    </row>
    <row r="16" spans="2:15" x14ac:dyDescent="0.25">
      <c r="B16" s="355">
        <v>2.4</v>
      </c>
      <c r="C16" s="241"/>
      <c r="D16" s="241" t="s">
        <v>233</v>
      </c>
      <c r="E16" s="176" t="str">
        <f>'3.1 Asset useful life'!D16</f>
        <v>1/12/2015 to 30/6/2025</v>
      </c>
      <c r="F16" s="276" t="s">
        <v>568</v>
      </c>
      <c r="G16" s="276">
        <v>0</v>
      </c>
      <c r="H16" s="276">
        <v>17152.509999999998</v>
      </c>
      <c r="I16" s="276">
        <v>569287.93000000005</v>
      </c>
      <c r="J16" s="276">
        <v>0</v>
      </c>
      <c r="K16" s="276">
        <v>0</v>
      </c>
      <c r="L16" s="277">
        <f t="shared" si="1"/>
        <v>586440.44000000006</v>
      </c>
      <c r="M16" s="276">
        <v>-36904.928896140285</v>
      </c>
      <c r="N16" s="276">
        <v>-7211.33</v>
      </c>
      <c r="O16" s="250">
        <f t="shared" si="0"/>
        <v>542324.1811038598</v>
      </c>
    </row>
    <row r="17" spans="2:15" x14ac:dyDescent="0.25">
      <c r="B17" s="355">
        <v>2.4</v>
      </c>
      <c r="C17" s="241"/>
      <c r="D17" s="241" t="s">
        <v>149</v>
      </c>
      <c r="E17" s="176"/>
      <c r="F17" s="276" t="s">
        <v>569</v>
      </c>
      <c r="G17" s="276">
        <v>0</v>
      </c>
      <c r="H17" s="276">
        <v>0</v>
      </c>
      <c r="I17" s="276">
        <v>0</v>
      </c>
      <c r="J17" s="276">
        <v>0</v>
      </c>
      <c r="K17" s="276">
        <v>0</v>
      </c>
      <c r="L17" s="277">
        <f t="shared" si="1"/>
        <v>0</v>
      </c>
      <c r="M17" s="276">
        <v>0</v>
      </c>
      <c r="N17" s="276">
        <v>0</v>
      </c>
      <c r="O17" s="250">
        <f t="shared" si="0"/>
        <v>0</v>
      </c>
    </row>
    <row r="18" spans="2:15" x14ac:dyDescent="0.25">
      <c r="B18" s="355" t="s">
        <v>572</v>
      </c>
      <c r="C18" s="241"/>
      <c r="D18" s="241" t="s">
        <v>544</v>
      </c>
      <c r="E18" s="176" t="str">
        <f>'3.1 Asset useful life'!D21</f>
        <v>1/7/2019 to 30/6/2025</v>
      </c>
      <c r="F18" s="276" t="s">
        <v>570</v>
      </c>
      <c r="G18" s="276">
        <v>0</v>
      </c>
      <c r="H18" s="276">
        <v>0</v>
      </c>
      <c r="I18" s="276">
        <v>0</v>
      </c>
      <c r="J18" s="276">
        <v>0</v>
      </c>
      <c r="K18" s="276">
        <v>0</v>
      </c>
      <c r="L18" s="277">
        <f t="shared" si="1"/>
        <v>0</v>
      </c>
      <c r="M18" s="276">
        <v>0</v>
      </c>
      <c r="N18" s="276">
        <v>0</v>
      </c>
      <c r="O18" s="250">
        <f t="shared" si="0"/>
        <v>0</v>
      </c>
    </row>
    <row r="19" spans="2:15" x14ac:dyDescent="0.25">
      <c r="B19" s="241"/>
      <c r="C19" s="241"/>
      <c r="D19" s="241"/>
      <c r="E19" s="176"/>
      <c r="F19" s="276"/>
      <c r="G19" s="276"/>
      <c r="H19" s="276"/>
      <c r="I19" s="276"/>
      <c r="J19" s="276"/>
      <c r="K19" s="276"/>
      <c r="L19" s="277">
        <f t="shared" si="1"/>
        <v>0</v>
      </c>
      <c r="M19" s="276"/>
      <c r="N19" s="276"/>
      <c r="O19" s="250">
        <f t="shared" si="0"/>
        <v>0</v>
      </c>
    </row>
    <row r="20" spans="2:15" x14ac:dyDescent="0.25">
      <c r="B20" s="241"/>
      <c r="C20" s="241"/>
      <c r="D20" s="241"/>
      <c r="E20" s="176"/>
      <c r="F20" s="276"/>
      <c r="G20" s="276"/>
      <c r="H20" s="276"/>
      <c r="I20" s="276"/>
      <c r="J20" s="276"/>
      <c r="K20" s="276"/>
      <c r="L20" s="277">
        <f t="shared" si="1"/>
        <v>0</v>
      </c>
      <c r="M20" s="276"/>
      <c r="N20" s="276"/>
      <c r="O20" s="250">
        <f t="shared" si="0"/>
        <v>0</v>
      </c>
    </row>
    <row r="21" spans="2:15" x14ac:dyDescent="0.25">
      <c r="B21" s="241"/>
      <c r="C21" s="241"/>
      <c r="D21" s="241"/>
      <c r="E21" s="176"/>
      <c r="F21" s="276"/>
      <c r="G21" s="276"/>
      <c r="H21" s="276"/>
      <c r="I21" s="276"/>
      <c r="J21" s="276"/>
      <c r="K21" s="276"/>
      <c r="L21" s="277">
        <f t="shared" si="1"/>
        <v>0</v>
      </c>
      <c r="M21" s="276"/>
      <c r="N21" s="276"/>
      <c r="O21" s="250">
        <f t="shared" si="0"/>
        <v>0</v>
      </c>
    </row>
    <row r="22" spans="2:15" x14ac:dyDescent="0.25">
      <c r="B22" s="241"/>
      <c r="C22" s="241"/>
      <c r="D22" s="241"/>
      <c r="E22" s="176"/>
      <c r="F22" s="276"/>
      <c r="G22" s="276"/>
      <c r="H22" s="276"/>
      <c r="I22" s="276"/>
      <c r="J22" s="276"/>
      <c r="K22" s="276"/>
      <c r="L22" s="277">
        <f t="shared" si="1"/>
        <v>0</v>
      </c>
      <c r="M22" s="276"/>
      <c r="N22" s="276"/>
      <c r="O22" s="250">
        <f t="shared" si="0"/>
        <v>0</v>
      </c>
    </row>
    <row r="23" spans="2:15" x14ac:dyDescent="0.25">
      <c r="B23" s="241"/>
      <c r="C23" s="241"/>
      <c r="D23" s="241"/>
      <c r="E23" s="176"/>
      <c r="F23" s="276"/>
      <c r="G23" s="276"/>
      <c r="H23" s="276"/>
      <c r="I23" s="276"/>
      <c r="J23" s="276"/>
      <c r="K23" s="276"/>
      <c r="L23" s="277">
        <f t="shared" si="1"/>
        <v>0</v>
      </c>
      <c r="M23" s="276"/>
      <c r="N23" s="276"/>
      <c r="O23" s="250">
        <f t="shared" si="0"/>
        <v>0</v>
      </c>
    </row>
    <row r="24" spans="2:15" x14ac:dyDescent="0.25">
      <c r="B24" s="241"/>
      <c r="C24" s="241"/>
      <c r="D24" s="241"/>
      <c r="E24" s="176"/>
      <c r="F24" s="276"/>
      <c r="G24" s="276"/>
      <c r="H24" s="276"/>
      <c r="I24" s="276"/>
      <c r="J24" s="276"/>
      <c r="K24" s="276"/>
      <c r="L24" s="277">
        <f t="shared" si="1"/>
        <v>0</v>
      </c>
      <c r="M24" s="276"/>
      <c r="N24" s="276"/>
      <c r="O24" s="250">
        <f t="shared" si="0"/>
        <v>0</v>
      </c>
    </row>
    <row r="25" spans="2:15" x14ac:dyDescent="0.25">
      <c r="B25" s="241"/>
      <c r="C25" s="241"/>
      <c r="D25" s="241"/>
      <c r="E25" s="176"/>
      <c r="F25" s="276"/>
      <c r="G25" s="276"/>
      <c r="H25" s="276"/>
      <c r="I25" s="276"/>
      <c r="J25" s="276"/>
      <c r="K25" s="276"/>
      <c r="L25" s="277">
        <f t="shared" si="1"/>
        <v>0</v>
      </c>
      <c r="M25" s="276"/>
      <c r="N25" s="276"/>
      <c r="O25" s="250">
        <f t="shared" si="0"/>
        <v>0</v>
      </c>
    </row>
    <row r="26" spans="2:15" x14ac:dyDescent="0.25">
      <c r="B26" s="241"/>
      <c r="C26" s="241"/>
      <c r="D26" s="241"/>
      <c r="E26" s="176"/>
      <c r="F26" s="276"/>
      <c r="G26" s="276"/>
      <c r="H26" s="276"/>
      <c r="I26" s="276"/>
      <c r="J26" s="276"/>
      <c r="K26" s="276"/>
      <c r="L26" s="277">
        <f t="shared" si="1"/>
        <v>0</v>
      </c>
      <c r="M26" s="276"/>
      <c r="N26" s="276"/>
      <c r="O26" s="250">
        <f t="shared" si="0"/>
        <v>0</v>
      </c>
    </row>
    <row r="27" spans="2:15" x14ac:dyDescent="0.25">
      <c r="B27" s="241"/>
      <c r="C27" s="241"/>
      <c r="D27" s="241"/>
      <c r="E27" s="176"/>
      <c r="F27" s="276"/>
      <c r="G27" s="276"/>
      <c r="H27" s="276"/>
      <c r="I27" s="276"/>
      <c r="J27" s="276"/>
      <c r="K27" s="276"/>
      <c r="L27" s="277">
        <f t="shared" si="1"/>
        <v>0</v>
      </c>
      <c r="M27" s="276"/>
      <c r="N27" s="276"/>
      <c r="O27" s="250">
        <f t="shared" si="0"/>
        <v>0</v>
      </c>
    </row>
    <row r="28" spans="2:15" x14ac:dyDescent="0.25">
      <c r="B28" s="241"/>
      <c r="C28" s="241"/>
      <c r="D28" s="241"/>
      <c r="E28" s="176"/>
      <c r="F28" s="276"/>
      <c r="G28" s="276"/>
      <c r="H28" s="276"/>
      <c r="I28" s="276"/>
      <c r="J28" s="276"/>
      <c r="K28" s="276"/>
      <c r="L28" s="277">
        <f t="shared" si="1"/>
        <v>0</v>
      </c>
      <c r="M28" s="276"/>
      <c r="N28" s="276"/>
      <c r="O28" s="250">
        <f t="shared" si="0"/>
        <v>0</v>
      </c>
    </row>
    <row r="29" spans="2:15" x14ac:dyDescent="0.25">
      <c r="B29" s="241"/>
      <c r="C29" s="241"/>
      <c r="D29" s="241"/>
      <c r="E29" s="176"/>
      <c r="F29" s="276"/>
      <c r="G29" s="276"/>
      <c r="H29" s="276"/>
      <c r="I29" s="276"/>
      <c r="J29" s="276"/>
      <c r="K29" s="276"/>
      <c r="L29" s="277">
        <f t="shared" si="1"/>
        <v>0</v>
      </c>
      <c r="M29" s="276"/>
      <c r="N29" s="276"/>
      <c r="O29" s="250">
        <f t="shared" si="0"/>
        <v>0</v>
      </c>
    </row>
    <row r="30" spans="2:15" x14ac:dyDescent="0.25">
      <c r="B30" s="241"/>
      <c r="C30" s="241"/>
      <c r="D30" s="241"/>
      <c r="E30" s="176"/>
      <c r="F30" s="276"/>
      <c r="G30" s="276"/>
      <c r="H30" s="276"/>
      <c r="I30" s="276"/>
      <c r="J30" s="276"/>
      <c r="K30" s="276"/>
      <c r="L30" s="277">
        <f t="shared" si="1"/>
        <v>0</v>
      </c>
      <c r="M30" s="276"/>
      <c r="N30" s="276"/>
      <c r="O30" s="250">
        <f t="shared" si="0"/>
        <v>0</v>
      </c>
    </row>
    <row r="31" spans="2:15" x14ac:dyDescent="0.25">
      <c r="B31" s="241"/>
      <c r="C31" s="241"/>
      <c r="D31" s="241"/>
      <c r="E31" s="176"/>
      <c r="F31" s="276"/>
      <c r="G31" s="276"/>
      <c r="H31" s="276"/>
      <c r="I31" s="276"/>
      <c r="J31" s="276"/>
      <c r="K31" s="276"/>
      <c r="L31" s="277">
        <f t="shared" si="1"/>
        <v>0</v>
      </c>
      <c r="M31" s="276"/>
      <c r="N31" s="276"/>
      <c r="O31" s="250">
        <f t="shared" si="0"/>
        <v>0</v>
      </c>
    </row>
    <row r="32" spans="2:15" x14ac:dyDescent="0.25">
      <c r="B32" s="241"/>
      <c r="C32" s="241"/>
      <c r="D32" s="241"/>
      <c r="E32" s="176"/>
      <c r="F32" s="276"/>
      <c r="G32" s="276"/>
      <c r="H32" s="276"/>
      <c r="I32" s="276"/>
      <c r="J32" s="276"/>
      <c r="K32" s="276"/>
      <c r="L32" s="277">
        <f t="shared" si="1"/>
        <v>0</v>
      </c>
      <c r="M32" s="276"/>
      <c r="N32" s="276"/>
      <c r="O32" s="250">
        <f t="shared" si="0"/>
        <v>0</v>
      </c>
    </row>
    <row r="33" spans="2:15" x14ac:dyDescent="0.25">
      <c r="B33" s="241"/>
      <c r="C33" s="241"/>
      <c r="D33" s="241"/>
      <c r="E33" s="176"/>
      <c r="F33" s="276"/>
      <c r="G33" s="276"/>
      <c r="H33" s="276"/>
      <c r="I33" s="276"/>
      <c r="J33" s="276"/>
      <c r="K33" s="276"/>
      <c r="L33" s="277">
        <f t="shared" si="1"/>
        <v>0</v>
      </c>
      <c r="M33" s="276"/>
      <c r="N33" s="276"/>
      <c r="O33" s="250">
        <f t="shared" si="0"/>
        <v>0</v>
      </c>
    </row>
    <row r="34" spans="2:15" x14ac:dyDescent="0.25">
      <c r="B34" s="241"/>
      <c r="C34" s="241"/>
      <c r="D34" s="241"/>
      <c r="E34" s="176"/>
      <c r="F34" s="276"/>
      <c r="G34" s="276"/>
      <c r="H34" s="276"/>
      <c r="I34" s="276"/>
      <c r="J34" s="276"/>
      <c r="K34" s="276"/>
      <c r="L34" s="277">
        <f t="shared" si="1"/>
        <v>0</v>
      </c>
      <c r="M34" s="276"/>
      <c r="N34" s="276"/>
      <c r="O34" s="250">
        <f t="shared" si="0"/>
        <v>0</v>
      </c>
    </row>
    <row r="35" spans="2:15" x14ac:dyDescent="0.25">
      <c r="B35" s="241"/>
      <c r="C35" s="241"/>
      <c r="D35" s="241"/>
      <c r="E35" s="176"/>
      <c r="F35" s="276"/>
      <c r="G35" s="276"/>
      <c r="H35" s="276"/>
      <c r="I35" s="276"/>
      <c r="J35" s="276"/>
      <c r="K35" s="276"/>
      <c r="L35" s="277">
        <f t="shared" si="1"/>
        <v>0</v>
      </c>
      <c r="M35" s="276"/>
      <c r="N35" s="276"/>
      <c r="O35" s="250">
        <f t="shared" si="0"/>
        <v>0</v>
      </c>
    </row>
    <row r="36" spans="2:15" x14ac:dyDescent="0.25">
      <c r="B36" s="241"/>
      <c r="C36" s="241"/>
      <c r="D36" s="241"/>
      <c r="E36" s="176"/>
      <c r="F36" s="276"/>
      <c r="G36" s="276"/>
      <c r="H36" s="276"/>
      <c r="I36" s="276"/>
      <c r="J36" s="276"/>
      <c r="K36" s="276"/>
      <c r="L36" s="277">
        <f t="shared" si="1"/>
        <v>0</v>
      </c>
      <c r="M36" s="276"/>
      <c r="N36" s="276"/>
      <c r="O36" s="250">
        <f t="shared" si="0"/>
        <v>0</v>
      </c>
    </row>
    <row r="37" spans="2:15" x14ac:dyDescent="0.25">
      <c r="B37" s="241"/>
      <c r="C37" s="241"/>
      <c r="D37" s="241"/>
      <c r="E37" s="176"/>
      <c r="F37" s="276"/>
      <c r="G37" s="276"/>
      <c r="H37" s="276"/>
      <c r="I37" s="276"/>
      <c r="J37" s="276"/>
      <c r="K37" s="276"/>
      <c r="L37" s="277">
        <f t="shared" si="1"/>
        <v>0</v>
      </c>
      <c r="M37" s="276"/>
      <c r="N37" s="276"/>
      <c r="O37" s="250">
        <f t="shared" si="0"/>
        <v>0</v>
      </c>
    </row>
    <row r="38" spans="2:15" x14ac:dyDescent="0.25">
      <c r="B38" s="241"/>
      <c r="C38" s="241"/>
      <c r="D38" s="241"/>
      <c r="E38" s="176"/>
      <c r="F38" s="276"/>
      <c r="G38" s="276"/>
      <c r="H38" s="276"/>
      <c r="I38" s="276"/>
      <c r="J38" s="276"/>
      <c r="K38" s="276"/>
      <c r="L38" s="277">
        <f t="shared" si="1"/>
        <v>0</v>
      </c>
      <c r="M38" s="276"/>
      <c r="N38" s="276"/>
      <c r="O38" s="250">
        <f t="shared" si="0"/>
        <v>0</v>
      </c>
    </row>
    <row r="39" spans="2:15" x14ac:dyDescent="0.25">
      <c r="B39" s="241"/>
      <c r="C39" s="241"/>
      <c r="D39" s="241"/>
      <c r="E39" s="176"/>
      <c r="F39" s="276"/>
      <c r="G39" s="276"/>
      <c r="H39" s="276"/>
      <c r="I39" s="276"/>
      <c r="J39" s="276"/>
      <c r="K39" s="276"/>
      <c r="L39" s="277">
        <f t="shared" si="1"/>
        <v>0</v>
      </c>
      <c r="M39" s="276"/>
      <c r="N39" s="276"/>
      <c r="O39" s="250">
        <f t="shared" si="0"/>
        <v>0</v>
      </c>
    </row>
    <row r="40" spans="2:15" x14ac:dyDescent="0.25">
      <c r="B40" s="241"/>
      <c r="C40" s="241"/>
      <c r="D40" s="241"/>
      <c r="E40" s="176"/>
      <c r="F40" s="276"/>
      <c r="G40" s="276"/>
      <c r="H40" s="276"/>
      <c r="I40" s="276"/>
      <c r="J40" s="276"/>
      <c r="K40" s="276"/>
      <c r="L40" s="277">
        <f t="shared" si="1"/>
        <v>0</v>
      </c>
      <c r="M40" s="276"/>
      <c r="N40" s="276"/>
      <c r="O40" s="250">
        <f t="shared" si="0"/>
        <v>0</v>
      </c>
    </row>
    <row r="41" spans="2:15" x14ac:dyDescent="0.25">
      <c r="B41" s="241"/>
      <c r="C41" s="241"/>
      <c r="D41" s="241"/>
      <c r="E41" s="176"/>
      <c r="F41" s="276"/>
      <c r="G41" s="276"/>
      <c r="H41" s="276"/>
      <c r="I41" s="276"/>
      <c r="J41" s="276"/>
      <c r="K41" s="276"/>
      <c r="L41" s="277">
        <f t="shared" si="1"/>
        <v>0</v>
      </c>
      <c r="M41" s="276"/>
      <c r="N41" s="276"/>
      <c r="O41" s="250">
        <f t="shared" si="0"/>
        <v>0</v>
      </c>
    </row>
    <row r="42" spans="2:15" x14ac:dyDescent="0.25">
      <c r="B42" s="241"/>
      <c r="C42" s="241"/>
      <c r="D42" s="241"/>
      <c r="E42" s="176"/>
      <c r="F42" s="276"/>
      <c r="G42" s="276"/>
      <c r="H42" s="276"/>
      <c r="I42" s="276"/>
      <c r="J42" s="276"/>
      <c r="K42" s="276"/>
      <c r="L42" s="277">
        <f t="shared" ref="L42:L52" si="2">SUM(H42:K42)</f>
        <v>0</v>
      </c>
      <c r="M42" s="276"/>
      <c r="N42" s="276"/>
      <c r="O42" s="250">
        <f t="shared" si="0"/>
        <v>0</v>
      </c>
    </row>
    <row r="43" spans="2:15" x14ac:dyDescent="0.25">
      <c r="B43" s="241"/>
      <c r="C43" s="241"/>
      <c r="D43" s="241"/>
      <c r="E43" s="176"/>
      <c r="F43" s="276"/>
      <c r="G43" s="276"/>
      <c r="H43" s="276"/>
      <c r="I43" s="276"/>
      <c r="J43" s="276"/>
      <c r="K43" s="276"/>
      <c r="L43" s="277">
        <f t="shared" si="2"/>
        <v>0</v>
      </c>
      <c r="M43" s="276"/>
      <c r="N43" s="276"/>
      <c r="O43" s="250">
        <f t="shared" si="0"/>
        <v>0</v>
      </c>
    </row>
    <row r="44" spans="2:15" x14ac:dyDescent="0.25">
      <c r="B44" s="241"/>
      <c r="C44" s="241"/>
      <c r="D44" s="241"/>
      <c r="E44" s="176"/>
      <c r="F44" s="276"/>
      <c r="G44" s="276"/>
      <c r="H44" s="276"/>
      <c r="I44" s="276"/>
      <c r="J44" s="276"/>
      <c r="K44" s="276"/>
      <c r="L44" s="277">
        <f t="shared" si="2"/>
        <v>0</v>
      </c>
      <c r="M44" s="276"/>
      <c r="N44" s="276"/>
      <c r="O44" s="250">
        <f t="shared" si="0"/>
        <v>0</v>
      </c>
    </row>
    <row r="45" spans="2:15" x14ac:dyDescent="0.25">
      <c r="B45" s="241"/>
      <c r="C45" s="241"/>
      <c r="D45" s="241"/>
      <c r="E45" s="176"/>
      <c r="F45" s="276"/>
      <c r="G45" s="276"/>
      <c r="H45" s="276"/>
      <c r="I45" s="276"/>
      <c r="J45" s="276"/>
      <c r="K45" s="276"/>
      <c r="L45" s="277">
        <f t="shared" si="2"/>
        <v>0</v>
      </c>
      <c r="M45" s="276"/>
      <c r="N45" s="276"/>
      <c r="O45" s="250">
        <f t="shared" si="0"/>
        <v>0</v>
      </c>
    </row>
    <row r="46" spans="2:15" x14ac:dyDescent="0.25">
      <c r="B46" s="241"/>
      <c r="C46" s="241"/>
      <c r="D46" s="241"/>
      <c r="E46" s="176"/>
      <c r="F46" s="276"/>
      <c r="G46" s="276"/>
      <c r="H46" s="276"/>
      <c r="I46" s="276"/>
      <c r="J46" s="276"/>
      <c r="K46" s="276"/>
      <c r="L46" s="277">
        <f t="shared" si="2"/>
        <v>0</v>
      </c>
      <c r="M46" s="276"/>
      <c r="N46" s="276"/>
      <c r="O46" s="250">
        <f t="shared" si="0"/>
        <v>0</v>
      </c>
    </row>
    <row r="47" spans="2:15" x14ac:dyDescent="0.25">
      <c r="B47" s="241"/>
      <c r="C47" s="241"/>
      <c r="D47" s="241"/>
      <c r="E47" s="176"/>
      <c r="F47" s="276"/>
      <c r="G47" s="276"/>
      <c r="H47" s="276"/>
      <c r="I47" s="276"/>
      <c r="J47" s="276"/>
      <c r="K47" s="276"/>
      <c r="L47" s="277">
        <f t="shared" si="2"/>
        <v>0</v>
      </c>
      <c r="M47" s="276"/>
      <c r="N47" s="276"/>
      <c r="O47" s="250">
        <f t="shared" si="0"/>
        <v>0</v>
      </c>
    </row>
    <row r="48" spans="2:15" x14ac:dyDescent="0.25">
      <c r="B48" s="241"/>
      <c r="C48" s="241"/>
      <c r="D48" s="241"/>
      <c r="E48" s="176"/>
      <c r="F48" s="276"/>
      <c r="G48" s="276"/>
      <c r="H48" s="276"/>
      <c r="I48" s="276"/>
      <c r="J48" s="276"/>
      <c r="K48" s="276"/>
      <c r="L48" s="277">
        <f t="shared" si="2"/>
        <v>0</v>
      </c>
      <c r="M48" s="276"/>
      <c r="N48" s="276"/>
      <c r="O48" s="250">
        <f t="shared" si="0"/>
        <v>0</v>
      </c>
    </row>
    <row r="49" spans="2:15" x14ac:dyDescent="0.25">
      <c r="B49" s="241"/>
      <c r="C49" s="241"/>
      <c r="D49" s="241"/>
      <c r="E49" s="176"/>
      <c r="F49" s="276"/>
      <c r="G49" s="276"/>
      <c r="H49" s="276"/>
      <c r="I49" s="276"/>
      <c r="J49" s="276"/>
      <c r="K49" s="276"/>
      <c r="L49" s="277">
        <f t="shared" si="2"/>
        <v>0</v>
      </c>
      <c r="M49" s="276"/>
      <c r="N49" s="276"/>
      <c r="O49" s="250">
        <f t="shared" si="0"/>
        <v>0</v>
      </c>
    </row>
    <row r="50" spans="2:15" x14ac:dyDescent="0.25">
      <c r="B50" s="241"/>
      <c r="C50" s="241"/>
      <c r="D50" s="241"/>
      <c r="E50" s="176"/>
      <c r="F50" s="276"/>
      <c r="G50" s="276"/>
      <c r="H50" s="276"/>
      <c r="I50" s="276"/>
      <c r="J50" s="276"/>
      <c r="K50" s="276"/>
      <c r="L50" s="277">
        <f t="shared" si="2"/>
        <v>0</v>
      </c>
      <c r="M50" s="276"/>
      <c r="N50" s="276"/>
      <c r="O50" s="250">
        <f t="shared" si="0"/>
        <v>0</v>
      </c>
    </row>
    <row r="51" spans="2:15" x14ac:dyDescent="0.25">
      <c r="B51" s="241"/>
      <c r="C51" s="241"/>
      <c r="D51" s="241"/>
      <c r="E51" s="176"/>
      <c r="F51" s="276"/>
      <c r="G51" s="276"/>
      <c r="H51" s="276"/>
      <c r="I51" s="276"/>
      <c r="J51" s="276"/>
      <c r="K51" s="276"/>
      <c r="L51" s="277">
        <f t="shared" si="2"/>
        <v>0</v>
      </c>
      <c r="M51" s="276"/>
      <c r="N51" s="276"/>
      <c r="O51" s="250">
        <f t="shared" si="0"/>
        <v>0</v>
      </c>
    </row>
    <row r="52" spans="2:15" x14ac:dyDescent="0.25">
      <c r="B52" s="241"/>
      <c r="C52" s="241"/>
      <c r="D52" s="241"/>
      <c r="E52" s="176"/>
      <c r="F52" s="276"/>
      <c r="G52" s="276"/>
      <c r="H52" s="276"/>
      <c r="I52" s="276"/>
      <c r="J52" s="276"/>
      <c r="K52" s="276"/>
      <c r="L52" s="277">
        <f t="shared" si="2"/>
        <v>0</v>
      </c>
      <c r="M52" s="276"/>
      <c r="N52" s="276"/>
      <c r="O52" s="250">
        <f t="shared" si="0"/>
        <v>0</v>
      </c>
    </row>
    <row r="53" spans="2:15" ht="13" x14ac:dyDescent="0.3">
      <c r="B53" s="35"/>
      <c r="C53" s="34"/>
      <c r="D53" s="34" t="s">
        <v>78</v>
      </c>
      <c r="E53" s="37"/>
      <c r="F53" s="278"/>
      <c r="G53" s="252">
        <f>SUM(G9:G52)</f>
        <v>0</v>
      </c>
      <c r="H53" s="252">
        <f t="shared" ref="H53:O53" si="3">SUM(H9:H52)</f>
        <v>126981697.08</v>
      </c>
      <c r="I53" s="252">
        <f t="shared" si="3"/>
        <v>2410743.14</v>
      </c>
      <c r="J53" s="252">
        <f t="shared" si="3"/>
        <v>0</v>
      </c>
      <c r="K53" s="252">
        <f t="shared" si="3"/>
        <v>-83563.409999999989</v>
      </c>
      <c r="L53" s="252">
        <f t="shared" si="3"/>
        <v>129308876.80999999</v>
      </c>
      <c r="M53" s="252">
        <f t="shared" si="3"/>
        <v>-15069406.321242021</v>
      </c>
      <c r="N53" s="252">
        <f t="shared" si="3"/>
        <v>-1779665.49</v>
      </c>
      <c r="O53" s="252">
        <f t="shared" si="3"/>
        <v>112459804.99875797</v>
      </c>
    </row>
    <row r="56" spans="2:15" ht="15.5" x14ac:dyDescent="0.35">
      <c r="B56" s="331" t="s">
        <v>311</v>
      </c>
    </row>
    <row r="58" spans="2:15" ht="46.5" customHeight="1" x14ac:dyDescent="0.25">
      <c r="B58" s="112" t="s">
        <v>223</v>
      </c>
      <c r="C58" s="112" t="s">
        <v>19</v>
      </c>
      <c r="D58" s="113" t="s">
        <v>0</v>
      </c>
      <c r="E58" s="112" t="s">
        <v>71</v>
      </c>
      <c r="F58" s="112" t="s">
        <v>72</v>
      </c>
      <c r="G58" s="113" t="s">
        <v>497</v>
      </c>
      <c r="H58" s="112" t="s">
        <v>74</v>
      </c>
      <c r="I58" s="113" t="s">
        <v>487</v>
      </c>
      <c r="J58" s="198" t="s">
        <v>309</v>
      </c>
      <c r="K58" s="112" t="s">
        <v>75</v>
      </c>
      <c r="L58" s="198" t="s">
        <v>310</v>
      </c>
      <c r="M58" s="112" t="s">
        <v>498</v>
      </c>
      <c r="N58" s="112" t="s">
        <v>76</v>
      </c>
    </row>
    <row r="59" spans="2:15" x14ac:dyDescent="0.25">
      <c r="B59" s="114"/>
      <c r="C59" s="114"/>
      <c r="D59" s="197"/>
      <c r="E59" s="114"/>
      <c r="F59" s="118" t="s">
        <v>77</v>
      </c>
      <c r="G59" s="118" t="s">
        <v>183</v>
      </c>
      <c r="H59" s="118" t="s">
        <v>183</v>
      </c>
      <c r="I59" s="118" t="s">
        <v>183</v>
      </c>
      <c r="J59" s="118" t="s">
        <v>183</v>
      </c>
      <c r="K59" s="118" t="s">
        <v>183</v>
      </c>
      <c r="L59" s="118" t="s">
        <v>183</v>
      </c>
      <c r="M59" s="118" t="s">
        <v>183</v>
      </c>
      <c r="N59" s="118" t="s">
        <v>183</v>
      </c>
    </row>
    <row r="60" spans="2:15" x14ac:dyDescent="0.25">
      <c r="B60" s="355" t="s">
        <v>573</v>
      </c>
      <c r="C60" s="242" t="s">
        <v>574</v>
      </c>
      <c r="D60" s="242" t="s">
        <v>433</v>
      </c>
      <c r="E60" s="176" t="s">
        <v>575</v>
      </c>
      <c r="F60" s="240">
        <f>'3.1 Asset useful life'!$E$27</f>
        <v>5</v>
      </c>
      <c r="G60" s="276">
        <v>457313.10134930431</v>
      </c>
      <c r="H60" s="276">
        <v>0</v>
      </c>
      <c r="I60" s="276">
        <v>0</v>
      </c>
      <c r="J60" s="276">
        <v>-28266.296590073918</v>
      </c>
      <c r="K60" s="277">
        <f t="shared" ref="K60:K64" si="4">SUM(G60:J60)</f>
        <v>429046.80475923041</v>
      </c>
      <c r="L60" s="276">
        <v>-429046.80475923041</v>
      </c>
      <c r="M60" s="276">
        <f>IF(SUM(K60:L60)&gt;0,-K60/F60,0)</f>
        <v>0</v>
      </c>
      <c r="N60" s="250">
        <f t="shared" ref="N60:N80" si="5">SUM(K60:M60)</f>
        <v>0</v>
      </c>
    </row>
    <row r="61" spans="2:15" x14ac:dyDescent="0.25">
      <c r="B61" s="355" t="s">
        <v>573</v>
      </c>
      <c r="C61" s="242" t="s">
        <v>574</v>
      </c>
      <c r="D61" s="242" t="s">
        <v>433</v>
      </c>
      <c r="E61" s="176" t="s">
        <v>576</v>
      </c>
      <c r="F61" s="240">
        <f>'3.1 Asset useful life'!$E$27</f>
        <v>5</v>
      </c>
      <c r="G61" s="276">
        <v>395500.32054322818</v>
      </c>
      <c r="H61" s="276">
        <v>0</v>
      </c>
      <c r="I61" s="276">
        <v>0</v>
      </c>
      <c r="J61" s="276">
        <v>-44911.211584393852</v>
      </c>
      <c r="K61" s="277">
        <f t="shared" si="4"/>
        <v>350589.10895883432</v>
      </c>
      <c r="L61" s="276">
        <v>-350589.10895883432</v>
      </c>
      <c r="M61" s="276">
        <f t="shared" ref="M61:M65" si="6">IF(SUM(K61:L61)&gt;0,-K61/F61,0)</f>
        <v>0</v>
      </c>
      <c r="N61" s="250">
        <f t="shared" ref="N61:N68" si="7">SUM(K61:M61)</f>
        <v>0</v>
      </c>
    </row>
    <row r="62" spans="2:15" x14ac:dyDescent="0.25">
      <c r="B62" s="355" t="s">
        <v>573</v>
      </c>
      <c r="C62" s="242" t="s">
        <v>574</v>
      </c>
      <c r="D62" s="242" t="s">
        <v>433</v>
      </c>
      <c r="E62" s="176" t="s">
        <v>577</v>
      </c>
      <c r="F62" s="240">
        <f>'3.1 Asset useful life'!$E$27</f>
        <v>5</v>
      </c>
      <c r="G62" s="276">
        <v>681390.94330555131</v>
      </c>
      <c r="H62" s="276">
        <v>0</v>
      </c>
      <c r="I62" s="276">
        <v>0</v>
      </c>
      <c r="J62" s="276">
        <v>-57685.511168189194</v>
      </c>
      <c r="K62" s="277">
        <f t="shared" si="4"/>
        <v>623705.43213736208</v>
      </c>
      <c r="L62" s="276">
        <v>-623705.43213736208</v>
      </c>
      <c r="M62" s="276">
        <f t="shared" si="6"/>
        <v>0</v>
      </c>
      <c r="N62" s="250">
        <f t="shared" si="7"/>
        <v>0</v>
      </c>
    </row>
    <row r="63" spans="2:15" x14ac:dyDescent="0.25">
      <c r="B63" s="355" t="s">
        <v>573</v>
      </c>
      <c r="C63" s="242" t="s">
        <v>574</v>
      </c>
      <c r="D63" s="242" t="s">
        <v>433</v>
      </c>
      <c r="E63" s="176" t="s">
        <v>578</v>
      </c>
      <c r="F63" s="240">
        <f>'3.1 Asset useful life'!$E$27</f>
        <v>5</v>
      </c>
      <c r="G63" s="276">
        <v>974948.97540902637</v>
      </c>
      <c r="H63" s="276">
        <v>0</v>
      </c>
      <c r="I63" s="276">
        <v>0</v>
      </c>
      <c r="J63" s="276">
        <v>-18201.820170610019</v>
      </c>
      <c r="K63" s="277">
        <f t="shared" si="4"/>
        <v>956747.1552384164</v>
      </c>
      <c r="L63" s="276">
        <v>-956747.15523841651</v>
      </c>
      <c r="M63" s="276">
        <f t="shared" si="6"/>
        <v>0</v>
      </c>
      <c r="N63" s="250">
        <f t="shared" si="7"/>
        <v>-1.1641532182693481E-10</v>
      </c>
    </row>
    <row r="64" spans="2:15" x14ac:dyDescent="0.25">
      <c r="B64" s="355" t="s">
        <v>573</v>
      </c>
      <c r="C64" s="242" t="s">
        <v>574</v>
      </c>
      <c r="D64" s="242" t="s">
        <v>433</v>
      </c>
      <c r="E64" s="176" t="s">
        <v>579</v>
      </c>
      <c r="F64" s="240">
        <f>'3.1 Asset useful life'!$E$27</f>
        <v>5</v>
      </c>
      <c r="G64" s="276">
        <v>939016.00094436167</v>
      </c>
      <c r="H64" s="276">
        <v>0</v>
      </c>
      <c r="I64" s="276">
        <v>0</v>
      </c>
      <c r="J64" s="276">
        <v>-20382.05291425754</v>
      </c>
      <c r="K64" s="277">
        <f t="shared" si="4"/>
        <v>918633.94803010416</v>
      </c>
      <c r="L64" s="276">
        <v>-734907.15842408338</v>
      </c>
      <c r="M64" s="276">
        <f t="shared" si="6"/>
        <v>-183726.78960602084</v>
      </c>
      <c r="N64" s="250">
        <f t="shared" si="7"/>
        <v>0</v>
      </c>
    </row>
    <row r="65" spans="2:14" x14ac:dyDescent="0.25">
      <c r="B65" s="355" t="s">
        <v>573</v>
      </c>
      <c r="C65" s="242" t="s">
        <v>574</v>
      </c>
      <c r="D65" s="242" t="s">
        <v>433</v>
      </c>
      <c r="E65" s="176" t="s">
        <v>580</v>
      </c>
      <c r="F65" s="240">
        <f>'3.1 Asset useful life'!$E$27</f>
        <v>5</v>
      </c>
      <c r="G65" s="276">
        <v>592114.08956617059</v>
      </c>
      <c r="H65" s="276">
        <v>0</v>
      </c>
      <c r="I65" s="276">
        <v>0</v>
      </c>
      <c r="J65" s="276">
        <v>-37075.985793185879</v>
      </c>
      <c r="K65" s="277">
        <f t="shared" ref="K65" si="8">SUM(G65:J65)</f>
        <v>555038.1037729847</v>
      </c>
      <c r="L65" s="276">
        <v>-333022.8622637908</v>
      </c>
      <c r="M65" s="276">
        <f t="shared" si="6"/>
        <v>-111007.62075459694</v>
      </c>
      <c r="N65" s="250">
        <f t="shared" si="7"/>
        <v>111007.62075459697</v>
      </c>
    </row>
    <row r="66" spans="2:14" x14ac:dyDescent="0.25">
      <c r="B66" s="355" t="s">
        <v>573</v>
      </c>
      <c r="C66" s="242" t="s">
        <v>574</v>
      </c>
      <c r="D66" s="242" t="s">
        <v>433</v>
      </c>
      <c r="E66" s="176" t="s">
        <v>654</v>
      </c>
      <c r="F66" s="240">
        <f>'3.1 Asset useful life'!$E$27</f>
        <v>5</v>
      </c>
      <c r="G66" s="276">
        <v>2654579.3822333072</v>
      </c>
      <c r="H66" s="276">
        <v>0</v>
      </c>
      <c r="I66" s="276">
        <v>0</v>
      </c>
      <c r="J66" s="276">
        <v>-493169.82424838888</v>
      </c>
      <c r="K66" s="277">
        <f t="shared" ref="K66:K68" si="9">SUM(G66:J66)</f>
        <v>2161409.5579849184</v>
      </c>
      <c r="L66" s="276">
        <v>-864563.82319396734</v>
      </c>
      <c r="M66" s="276">
        <f>IF(SUM(K66:L66)&gt;0,-K66/F66,0)</f>
        <v>-432281.91159698367</v>
      </c>
      <c r="N66" s="250">
        <f t="shared" si="7"/>
        <v>864563.82319396734</v>
      </c>
    </row>
    <row r="67" spans="2:14" x14ac:dyDescent="0.25">
      <c r="B67" s="355" t="s">
        <v>573</v>
      </c>
      <c r="C67" s="242" t="s">
        <v>574</v>
      </c>
      <c r="D67" s="242" t="s">
        <v>433</v>
      </c>
      <c r="E67" s="176" t="s">
        <v>660</v>
      </c>
      <c r="F67" s="240">
        <f>'3.1 Asset useful life'!$E$27</f>
        <v>5</v>
      </c>
      <c r="G67" s="276">
        <v>1634348.8026974706</v>
      </c>
      <c r="H67" s="276">
        <v>0</v>
      </c>
      <c r="I67" s="276">
        <v>0</v>
      </c>
      <c r="J67" s="276">
        <v>-1524.4267263547563</v>
      </c>
      <c r="K67" s="277">
        <f t="shared" si="9"/>
        <v>1632824.3759711159</v>
      </c>
      <c r="L67" s="276">
        <v>-326564.87519422319</v>
      </c>
      <c r="M67" s="276">
        <f>IF(SUM(K67:L67)&gt;0,-K67/F67,0)</f>
        <v>-326564.87519422319</v>
      </c>
      <c r="N67" s="250">
        <f t="shared" si="7"/>
        <v>979694.62558266963</v>
      </c>
    </row>
    <row r="68" spans="2:14" x14ac:dyDescent="0.25">
      <c r="B68" s="355" t="s">
        <v>573</v>
      </c>
      <c r="C68" s="242" t="s">
        <v>574</v>
      </c>
      <c r="D68" s="242" t="s">
        <v>433</v>
      </c>
      <c r="E68" s="176" t="s">
        <v>665</v>
      </c>
      <c r="F68" s="240">
        <f>'3.1 Asset useful life'!$E$27</f>
        <v>5</v>
      </c>
      <c r="G68" s="276">
        <v>441966.66065547313</v>
      </c>
      <c r="H68" s="276">
        <v>0</v>
      </c>
      <c r="I68" s="276">
        <v>0</v>
      </c>
      <c r="J68" s="276">
        <v>-73375.672100804411</v>
      </c>
      <c r="K68" s="277">
        <f t="shared" si="9"/>
        <v>368590.98855466873</v>
      </c>
      <c r="L68" s="276">
        <v>0</v>
      </c>
      <c r="M68" s="276">
        <f>IF(SUM(K68:L68)&gt;0,-K68/F68,0)</f>
        <v>-73718.197710933746</v>
      </c>
      <c r="N68" s="250">
        <f t="shared" si="7"/>
        <v>294872.79084373498</v>
      </c>
    </row>
    <row r="69" spans="2:14" x14ac:dyDescent="0.25">
      <c r="B69" s="355" t="s">
        <v>573</v>
      </c>
      <c r="C69" s="242" t="s">
        <v>574</v>
      </c>
      <c r="D69" s="242" t="s">
        <v>433</v>
      </c>
      <c r="E69" s="176" t="s">
        <v>671</v>
      </c>
      <c r="F69" s="240">
        <f>'3.1 Asset useful life'!$E$27</f>
        <v>5</v>
      </c>
      <c r="G69" s="276">
        <v>2080938.171092158</v>
      </c>
      <c r="H69" s="276">
        <v>0</v>
      </c>
      <c r="I69" s="276">
        <v>0</v>
      </c>
      <c r="J69" s="276">
        <v>-22691.12963694091</v>
      </c>
      <c r="K69" s="277">
        <f t="shared" ref="K69" si="10">SUM(G69:J69)</f>
        <v>2058247.0414552169</v>
      </c>
      <c r="L69" s="276">
        <v>0</v>
      </c>
      <c r="M69" s="276">
        <f>IF(SUM(K69:L69)&gt;0,-K69/F69,0)*0</f>
        <v>0</v>
      </c>
      <c r="N69" s="250">
        <f t="shared" ref="N69" si="11">SUM(K69:M69)</f>
        <v>2058247.0414552169</v>
      </c>
    </row>
    <row r="70" spans="2:14" x14ac:dyDescent="0.25">
      <c r="B70" s="355" t="s">
        <v>573</v>
      </c>
      <c r="C70" s="242" t="s">
        <v>314</v>
      </c>
      <c r="D70" s="242" t="s">
        <v>314</v>
      </c>
      <c r="E70" s="176" t="s">
        <v>640</v>
      </c>
      <c r="F70" s="240" t="str">
        <f>'3.1 Asset useful life'!$E$33</f>
        <v>Various</v>
      </c>
      <c r="G70" s="276">
        <v>550162.97930123995</v>
      </c>
      <c r="H70" s="276">
        <v>211167.38960407214</v>
      </c>
      <c r="I70" s="276">
        <v>0</v>
      </c>
      <c r="J70" s="276">
        <v>-604.75190568255789</v>
      </c>
      <c r="K70" s="277">
        <f t="shared" ref="K70:K79" si="12">SUM(G70:J70)</f>
        <v>760725.61699962954</v>
      </c>
      <c r="L70" s="276">
        <v>-173880.13938392355</v>
      </c>
      <c r="M70" s="276">
        <v>0</v>
      </c>
      <c r="N70" s="250">
        <f t="shared" si="5"/>
        <v>586845.47761570592</v>
      </c>
    </row>
    <row r="71" spans="2:14" x14ac:dyDescent="0.25">
      <c r="B71" s="355" t="s">
        <v>573</v>
      </c>
      <c r="C71" s="242" t="s">
        <v>314</v>
      </c>
      <c r="D71" s="242" t="s">
        <v>314</v>
      </c>
      <c r="E71" s="176" t="s">
        <v>580</v>
      </c>
      <c r="F71" s="240" t="str">
        <f>'3.1 Asset useful life'!$E$33</f>
        <v>Various</v>
      </c>
      <c r="G71" s="276">
        <v>0</v>
      </c>
      <c r="H71" s="276">
        <v>187058.21773941314</v>
      </c>
      <c r="I71" s="276">
        <v>0</v>
      </c>
      <c r="J71" s="276">
        <v>-27331.933734069673</v>
      </c>
      <c r="K71" s="277">
        <f t="shared" si="12"/>
        <v>159726.28400534348</v>
      </c>
      <c r="L71" s="276">
        <v>-199832.20776744431</v>
      </c>
      <c r="M71" s="276">
        <v>0</v>
      </c>
      <c r="N71" s="250">
        <f t="shared" si="5"/>
        <v>-40105.923762100836</v>
      </c>
    </row>
    <row r="72" spans="2:14" x14ac:dyDescent="0.25">
      <c r="B72" s="355" t="s">
        <v>573</v>
      </c>
      <c r="C72" s="242" t="s">
        <v>314</v>
      </c>
      <c r="D72" s="242" t="s">
        <v>314</v>
      </c>
      <c r="E72" s="176" t="s">
        <v>654</v>
      </c>
      <c r="F72" s="240" t="str">
        <f>'3.1 Asset useful life'!$E$33</f>
        <v>Various</v>
      </c>
      <c r="G72" s="276">
        <v>0</v>
      </c>
      <c r="H72" s="276">
        <v>200720.47454215464</v>
      </c>
      <c r="I72" s="276">
        <v>0</v>
      </c>
      <c r="J72" s="276">
        <v>-22040.357366485878</v>
      </c>
      <c r="K72" s="277">
        <f t="shared" si="12"/>
        <v>178680.11717566877</v>
      </c>
      <c r="L72" s="276">
        <v>-203624.92987139802</v>
      </c>
      <c r="M72" s="276">
        <v>0</v>
      </c>
      <c r="N72" s="250">
        <f t="shared" si="5"/>
        <v>-24944.812695729255</v>
      </c>
    </row>
    <row r="73" spans="2:14" x14ac:dyDescent="0.25">
      <c r="B73" s="355" t="s">
        <v>573</v>
      </c>
      <c r="C73" s="242" t="s">
        <v>314</v>
      </c>
      <c r="D73" s="242" t="s">
        <v>314</v>
      </c>
      <c r="E73" s="176" t="s">
        <v>660</v>
      </c>
      <c r="F73" s="240" t="str">
        <f>'3.1 Asset useful life'!$E$33</f>
        <v>Various</v>
      </c>
      <c r="G73" s="276">
        <v>0</v>
      </c>
      <c r="H73" s="276">
        <v>385680.03506963555</v>
      </c>
      <c r="I73" s="276">
        <v>0</v>
      </c>
      <c r="J73" s="276">
        <v>-4686.5795665975274</v>
      </c>
      <c r="K73" s="277">
        <f t="shared" si="12"/>
        <v>380993.45550303801</v>
      </c>
      <c r="L73" s="276">
        <v>-236953.14567927711</v>
      </c>
      <c r="M73" s="276">
        <v>0</v>
      </c>
      <c r="N73" s="250">
        <f t="shared" si="5"/>
        <v>144040.30982376091</v>
      </c>
    </row>
    <row r="74" spans="2:14" x14ac:dyDescent="0.25">
      <c r="B74" s="355" t="s">
        <v>573</v>
      </c>
      <c r="C74" s="242" t="s">
        <v>314</v>
      </c>
      <c r="D74" s="242" t="s">
        <v>314</v>
      </c>
      <c r="E74" s="176" t="s">
        <v>665</v>
      </c>
      <c r="F74" s="240" t="str">
        <f>'3.1 Asset useful life'!$E$33</f>
        <v>Various</v>
      </c>
      <c r="G74" s="276">
        <v>0</v>
      </c>
      <c r="H74" s="276">
        <v>374922.29358463077</v>
      </c>
      <c r="I74" s="276">
        <v>0</v>
      </c>
      <c r="J74" s="276">
        <v>728.95286403702016</v>
      </c>
      <c r="K74" s="277">
        <f t="shared" si="12"/>
        <v>375651.24644866778</v>
      </c>
      <c r="L74" s="276">
        <v>-140661.87412210595</v>
      </c>
      <c r="M74" s="276">
        <v>0</v>
      </c>
      <c r="N74" s="250">
        <f t="shared" si="5"/>
        <v>234989.37232656183</v>
      </c>
    </row>
    <row r="75" spans="2:14" x14ac:dyDescent="0.25">
      <c r="B75" s="355" t="s">
        <v>573</v>
      </c>
      <c r="C75" s="242" t="s">
        <v>314</v>
      </c>
      <c r="D75" s="242" t="s">
        <v>314</v>
      </c>
      <c r="E75" s="176" t="str">
        <f>E69</f>
        <v>During FY25</v>
      </c>
      <c r="F75" s="240" t="str">
        <f>'3.1 Asset useful life'!$E$33</f>
        <v>Various</v>
      </c>
      <c r="G75" s="276">
        <v>0</v>
      </c>
      <c r="H75" s="276">
        <v>277231.35103603621</v>
      </c>
      <c r="I75" s="276">
        <v>0</v>
      </c>
      <c r="J75" s="276">
        <v>-6263.9844120989501</v>
      </c>
      <c r="K75" s="277">
        <f t="shared" ref="K75" si="13">SUM(G75:J75)</f>
        <v>270967.36662393727</v>
      </c>
      <c r="L75" s="276">
        <v>0</v>
      </c>
      <c r="M75" s="276">
        <v>-264378.27640145476</v>
      </c>
      <c r="N75" s="250">
        <f t="shared" ref="N75" si="14">SUM(K75:M75)</f>
        <v>6589.0902224825113</v>
      </c>
    </row>
    <row r="76" spans="2:14" x14ac:dyDescent="0.25">
      <c r="B76" s="355"/>
      <c r="C76" s="242"/>
      <c r="D76" s="242"/>
      <c r="E76" s="176"/>
      <c r="F76" s="240"/>
      <c r="G76" s="276"/>
      <c r="H76" s="276"/>
      <c r="I76" s="276"/>
      <c r="J76" s="276"/>
      <c r="K76" s="277">
        <f t="shared" si="12"/>
        <v>0</v>
      </c>
      <c r="L76" s="276"/>
      <c r="M76" s="276"/>
      <c r="N76" s="250">
        <f t="shared" si="5"/>
        <v>0</v>
      </c>
    </row>
    <row r="77" spans="2:14" x14ac:dyDescent="0.25">
      <c r="B77" s="355"/>
      <c r="C77" s="242"/>
      <c r="D77" s="242"/>
      <c r="E77" s="176"/>
      <c r="F77" s="240"/>
      <c r="G77" s="276"/>
      <c r="H77" s="276"/>
      <c r="I77" s="276"/>
      <c r="J77" s="276"/>
      <c r="K77" s="277">
        <f t="shared" si="12"/>
        <v>0</v>
      </c>
      <c r="L77" s="276"/>
      <c r="M77" s="276"/>
      <c r="N77" s="250">
        <f t="shared" si="5"/>
        <v>0</v>
      </c>
    </row>
    <row r="78" spans="2:14" x14ac:dyDescent="0.25">
      <c r="B78" s="355"/>
      <c r="C78" s="242"/>
      <c r="D78" s="242"/>
      <c r="E78" s="176"/>
      <c r="F78" s="240"/>
      <c r="G78" s="276"/>
      <c r="H78" s="276"/>
      <c r="I78" s="276"/>
      <c r="J78" s="276"/>
      <c r="K78" s="277">
        <f t="shared" si="12"/>
        <v>0</v>
      </c>
      <c r="L78" s="276"/>
      <c r="M78" s="276"/>
      <c r="N78" s="250">
        <f t="shared" si="5"/>
        <v>0</v>
      </c>
    </row>
    <row r="79" spans="2:14" x14ac:dyDescent="0.25">
      <c r="B79" s="355"/>
      <c r="C79" s="242"/>
      <c r="D79" s="242"/>
      <c r="E79" s="176"/>
      <c r="F79" s="240"/>
      <c r="G79" s="276"/>
      <c r="H79" s="276"/>
      <c r="I79" s="276"/>
      <c r="J79" s="276"/>
      <c r="K79" s="277">
        <f t="shared" si="12"/>
        <v>0</v>
      </c>
      <c r="L79" s="276"/>
      <c r="M79" s="276"/>
      <c r="N79" s="250">
        <f t="shared" si="5"/>
        <v>0</v>
      </c>
    </row>
    <row r="80" spans="2:14" x14ac:dyDescent="0.25">
      <c r="B80" s="355"/>
      <c r="C80" s="242"/>
      <c r="D80" s="242"/>
      <c r="E80" s="176"/>
      <c r="F80" s="240"/>
      <c r="G80" s="276"/>
      <c r="H80" s="276"/>
      <c r="I80" s="276"/>
      <c r="J80" s="276"/>
      <c r="K80" s="277">
        <f>SUM(G80:J80)</f>
        <v>0</v>
      </c>
      <c r="L80" s="276"/>
      <c r="M80" s="276"/>
      <c r="N80" s="250">
        <f t="shared" si="5"/>
        <v>0</v>
      </c>
    </row>
    <row r="81" spans="2:14" ht="13" x14ac:dyDescent="0.3">
      <c r="B81" s="35"/>
      <c r="C81" s="34"/>
      <c r="D81" s="34" t="s">
        <v>26</v>
      </c>
      <c r="E81" s="40"/>
      <c r="F81" s="40"/>
      <c r="G81" s="252">
        <f t="shared" ref="G81:L81" si="15">SUM(G60:G80)</f>
        <v>11402279.427097291</v>
      </c>
      <c r="H81" s="252">
        <f t="shared" si="15"/>
        <v>1636779.7615759424</v>
      </c>
      <c r="I81" s="252">
        <f t="shared" si="15"/>
        <v>0</v>
      </c>
      <c r="J81" s="252">
        <f t="shared" si="15"/>
        <v>-857482.585054097</v>
      </c>
      <c r="K81" s="252">
        <f t="shared" si="15"/>
        <v>12181576.603619138</v>
      </c>
      <c r="L81" s="252">
        <f t="shared" si="15"/>
        <v>-5574099.5169940582</v>
      </c>
      <c r="M81" s="252">
        <f>SUM(M60:M80)</f>
        <v>-1391677.6712642133</v>
      </c>
      <c r="N81" s="252">
        <f>SUM(N60:N80)</f>
        <v>5215799.415360867</v>
      </c>
    </row>
    <row r="92" spans="2:14" ht="29.25" customHeight="1" x14ac:dyDescent="0.25"/>
  </sheetData>
  <mergeCells count="1">
    <mergeCell ref="I5:K5"/>
  </mergeCells>
  <phoneticPr fontId="38" type="noConversion"/>
  <dataValidations count="3">
    <dataValidation type="list" showInputMessage="1" showErrorMessage="1" sqref="D9:D10 D12:D52" xr:uid="{00000000-0002-0000-0E00-000000000000}">
      <formula1>rpipelines</formula1>
    </dataValidation>
    <dataValidation type="list" allowBlank="1" showInputMessage="1" showErrorMessage="1" sqref="D11" xr:uid="{00000000-0002-0000-0E00-000001000000}">
      <formula1>rpipelines</formula1>
    </dataValidation>
    <dataValidation type="list" allowBlank="1" showInputMessage="1" showErrorMessage="1" sqref="D60:D80" xr:uid="{00000000-0002-0000-0E00-000002000000}">
      <formula1>rsharedassets</formula1>
    </dataValidation>
  </dataValidations>
  <pageMargins left="0.75" right="0.75" top="1" bottom="1" header="0.5" footer="0.5"/>
  <pageSetup paperSize="9" scale="27" orientation="landscape" r:id="rId1"/>
  <headerFooter alignWithMargins="0"/>
  <ignoredErrors>
    <ignoredError sqref="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9999"/>
  </sheetPr>
  <dimension ref="B1:G37"/>
  <sheetViews>
    <sheetView zoomScaleNormal="100" workbookViewId="0"/>
  </sheetViews>
  <sheetFormatPr defaultColWidth="9.1796875" defaultRowHeight="12.5" x14ac:dyDescent="0.25"/>
  <cols>
    <col min="1" max="1" width="12.1796875" style="28" customWidth="1"/>
    <col min="2" max="2" width="21" style="28" customWidth="1"/>
    <col min="3" max="3" width="42.1796875" style="28" customWidth="1"/>
    <col min="4" max="4" width="28.81640625" style="28" customWidth="1"/>
    <col min="5" max="5" width="22.54296875" style="28" customWidth="1"/>
    <col min="6" max="6" width="20.54296875" style="28" customWidth="1"/>
    <col min="7" max="7" width="22.54296875" style="28" customWidth="1"/>
    <col min="8" max="8" width="9.453125" style="28" customWidth="1"/>
    <col min="9" max="9" width="25.1796875" style="28" customWidth="1"/>
    <col min="10" max="16384" width="9.1796875" style="28"/>
  </cols>
  <sheetData>
    <row r="1" spans="2:7" ht="20" x14ac:dyDescent="0.4">
      <c r="B1" s="29" t="s">
        <v>120</v>
      </c>
      <c r="C1" s="29"/>
      <c r="D1" s="15"/>
      <c r="E1" s="15"/>
      <c r="F1" s="15"/>
      <c r="G1" s="15"/>
    </row>
    <row r="2" spans="2:7" ht="20" x14ac:dyDescent="0.4">
      <c r="B2" s="45" t="str">
        <f>Tradingname</f>
        <v>APA OPERATIONS PTY LIMITED</v>
      </c>
      <c r="C2" s="46"/>
      <c r="D2" s="29"/>
      <c r="E2" s="450" t="s">
        <v>485</v>
      </c>
      <c r="F2" s="450"/>
      <c r="G2" s="450"/>
    </row>
    <row r="3" spans="2:7" ht="17.25" customHeight="1" x14ac:dyDescent="0.3">
      <c r="B3" s="47" t="s">
        <v>240</v>
      </c>
      <c r="C3" s="48" t="str">
        <f>TEXT(Yearstart,"dd/mm/yyyy")&amp;" to "&amp;TEXT(Yearending,"dd/mm/yyyy")</f>
        <v>01/07/2024 to 30/06/2025</v>
      </c>
      <c r="E3" s="450"/>
      <c r="F3" s="450"/>
      <c r="G3" s="450"/>
    </row>
    <row r="4" spans="2:7" x14ac:dyDescent="0.25">
      <c r="E4" s="450"/>
      <c r="F4" s="450"/>
      <c r="G4" s="450"/>
    </row>
    <row r="5" spans="2:7" ht="15.5" x14ac:dyDescent="0.35">
      <c r="B5" s="32" t="s">
        <v>215</v>
      </c>
      <c r="C5" s="30"/>
      <c r="D5" s="30"/>
      <c r="E5" s="30"/>
      <c r="F5" s="31"/>
      <c r="G5" s="30"/>
    </row>
    <row r="6" spans="2:7" ht="15.5" x14ac:dyDescent="0.35">
      <c r="B6" s="32"/>
      <c r="C6" s="30"/>
      <c r="D6" s="30"/>
      <c r="E6" s="30"/>
      <c r="F6" s="31"/>
      <c r="G6" s="30"/>
    </row>
    <row r="7" spans="2:7" ht="40.5" customHeight="1" x14ac:dyDescent="0.25">
      <c r="B7" s="100" t="s">
        <v>223</v>
      </c>
      <c r="C7" s="100" t="s">
        <v>170</v>
      </c>
      <c r="D7" s="100" t="s">
        <v>171</v>
      </c>
      <c r="E7" s="109" t="s">
        <v>172</v>
      </c>
      <c r="F7" s="109" t="s">
        <v>69</v>
      </c>
      <c r="G7" s="109" t="s">
        <v>136</v>
      </c>
    </row>
    <row r="8" spans="2:7" ht="13" x14ac:dyDescent="0.3">
      <c r="B8" s="102"/>
      <c r="C8" s="102"/>
      <c r="D8" s="106"/>
      <c r="E8" s="115" t="s">
        <v>183</v>
      </c>
      <c r="F8" s="115"/>
      <c r="G8" s="115" t="s">
        <v>183</v>
      </c>
    </row>
    <row r="9" spans="2:7" x14ac:dyDescent="0.25">
      <c r="B9" s="355" t="s">
        <v>573</v>
      </c>
      <c r="C9" s="356" t="s">
        <v>574</v>
      </c>
      <c r="D9" s="356" t="s">
        <v>433</v>
      </c>
      <c r="E9" s="263">
        <v>431380014.54000008</v>
      </c>
      <c r="F9" s="104">
        <v>2.3308526537987099E-2</v>
      </c>
      <c r="G9" s="279">
        <f t="shared" ref="G9:G35" si="0">E9*F9</f>
        <v>10054832.516862852</v>
      </c>
    </row>
    <row r="10" spans="2:7" x14ac:dyDescent="0.25">
      <c r="B10" s="355" t="s">
        <v>573</v>
      </c>
      <c r="C10" s="356" t="s">
        <v>314</v>
      </c>
      <c r="D10" s="356" t="s">
        <v>314</v>
      </c>
      <c r="E10" s="263">
        <v>86146034.725643426</v>
      </c>
      <c r="F10" s="104">
        <v>2.4687660825359017E-2</v>
      </c>
      <c r="G10" s="279">
        <f t="shared" si="0"/>
        <v>2126744.0867562848</v>
      </c>
    </row>
    <row r="11" spans="2:7" x14ac:dyDescent="0.25">
      <c r="B11" s="135"/>
      <c r="C11" s="135"/>
      <c r="D11" s="135"/>
      <c r="E11" s="263"/>
      <c r="F11" s="104"/>
      <c r="G11" s="279">
        <f t="shared" si="0"/>
        <v>0</v>
      </c>
    </row>
    <row r="12" spans="2:7" x14ac:dyDescent="0.25">
      <c r="B12" s="135"/>
      <c r="C12" s="135"/>
      <c r="D12" s="135"/>
      <c r="E12" s="263"/>
      <c r="F12" s="104"/>
      <c r="G12" s="279">
        <f t="shared" si="0"/>
        <v>0</v>
      </c>
    </row>
    <row r="13" spans="2:7" x14ac:dyDescent="0.25">
      <c r="B13" s="135"/>
      <c r="C13" s="135"/>
      <c r="D13" s="135"/>
      <c r="E13" s="263"/>
      <c r="F13" s="104"/>
      <c r="G13" s="279">
        <f t="shared" si="0"/>
        <v>0</v>
      </c>
    </row>
    <row r="14" spans="2:7" x14ac:dyDescent="0.25">
      <c r="B14" s="135"/>
      <c r="C14" s="135"/>
      <c r="D14" s="135"/>
      <c r="E14" s="263"/>
      <c r="F14" s="104"/>
      <c r="G14" s="279">
        <f t="shared" si="0"/>
        <v>0</v>
      </c>
    </row>
    <row r="15" spans="2:7" x14ac:dyDescent="0.25">
      <c r="B15" s="135"/>
      <c r="C15" s="135"/>
      <c r="D15" s="135"/>
      <c r="E15" s="263"/>
      <c r="F15" s="104"/>
      <c r="G15" s="279">
        <f t="shared" si="0"/>
        <v>0</v>
      </c>
    </row>
    <row r="16" spans="2:7" x14ac:dyDescent="0.25">
      <c r="B16" s="135"/>
      <c r="C16" s="135"/>
      <c r="D16" s="135"/>
      <c r="E16" s="263"/>
      <c r="F16" s="104"/>
      <c r="G16" s="279">
        <f t="shared" si="0"/>
        <v>0</v>
      </c>
    </row>
    <row r="17" spans="2:7" x14ac:dyDescent="0.25">
      <c r="B17" s="135"/>
      <c r="C17" s="135"/>
      <c r="D17" s="135"/>
      <c r="E17" s="263"/>
      <c r="F17" s="104"/>
      <c r="G17" s="279">
        <f t="shared" si="0"/>
        <v>0</v>
      </c>
    </row>
    <row r="18" spans="2:7" x14ac:dyDescent="0.25">
      <c r="B18" s="135"/>
      <c r="C18" s="135"/>
      <c r="D18" s="135"/>
      <c r="E18" s="263"/>
      <c r="F18" s="104"/>
      <c r="G18" s="279">
        <f t="shared" si="0"/>
        <v>0</v>
      </c>
    </row>
    <row r="19" spans="2:7" x14ac:dyDescent="0.25">
      <c r="B19" s="135"/>
      <c r="C19" s="135"/>
      <c r="D19" s="135"/>
      <c r="E19" s="263"/>
      <c r="F19" s="104"/>
      <c r="G19" s="279">
        <f t="shared" si="0"/>
        <v>0</v>
      </c>
    </row>
    <row r="20" spans="2:7" x14ac:dyDescent="0.25">
      <c r="B20" s="135"/>
      <c r="C20" s="135"/>
      <c r="D20" s="135"/>
      <c r="E20" s="263"/>
      <c r="F20" s="104"/>
      <c r="G20" s="279">
        <f t="shared" si="0"/>
        <v>0</v>
      </c>
    </row>
    <row r="21" spans="2:7" x14ac:dyDescent="0.25">
      <c r="B21" s="135"/>
      <c r="C21" s="135"/>
      <c r="D21" s="135"/>
      <c r="E21" s="263"/>
      <c r="F21" s="104"/>
      <c r="G21" s="279">
        <f t="shared" si="0"/>
        <v>0</v>
      </c>
    </row>
    <row r="22" spans="2:7" x14ac:dyDescent="0.25">
      <c r="B22" s="135"/>
      <c r="C22" s="135"/>
      <c r="D22" s="135"/>
      <c r="E22" s="263"/>
      <c r="F22" s="104"/>
      <c r="G22" s="279">
        <f t="shared" si="0"/>
        <v>0</v>
      </c>
    </row>
    <row r="23" spans="2:7" x14ac:dyDescent="0.25">
      <c r="B23" s="135"/>
      <c r="C23" s="135"/>
      <c r="D23" s="135"/>
      <c r="E23" s="263"/>
      <c r="F23" s="104"/>
      <c r="G23" s="279">
        <f t="shared" si="0"/>
        <v>0</v>
      </c>
    </row>
    <row r="24" spans="2:7" x14ac:dyDescent="0.25">
      <c r="B24" s="135"/>
      <c r="C24" s="135"/>
      <c r="D24" s="135"/>
      <c r="E24" s="263"/>
      <c r="F24" s="104"/>
      <c r="G24" s="279">
        <f t="shared" si="0"/>
        <v>0</v>
      </c>
    </row>
    <row r="25" spans="2:7" x14ac:dyDescent="0.25">
      <c r="B25" s="135"/>
      <c r="C25" s="135"/>
      <c r="D25" s="135"/>
      <c r="E25" s="263"/>
      <c r="F25" s="104"/>
      <c r="G25" s="279">
        <f t="shared" si="0"/>
        <v>0</v>
      </c>
    </row>
    <row r="26" spans="2:7" x14ac:dyDescent="0.25">
      <c r="B26" s="135"/>
      <c r="C26" s="135"/>
      <c r="D26" s="135"/>
      <c r="E26" s="263"/>
      <c r="F26" s="104"/>
      <c r="G26" s="279">
        <f t="shared" si="0"/>
        <v>0</v>
      </c>
    </row>
    <row r="27" spans="2:7" x14ac:dyDescent="0.25">
      <c r="B27" s="135"/>
      <c r="C27" s="135"/>
      <c r="D27" s="135"/>
      <c r="E27" s="263"/>
      <c r="F27" s="104"/>
      <c r="G27" s="279">
        <f t="shared" si="0"/>
        <v>0</v>
      </c>
    </row>
    <row r="28" spans="2:7" x14ac:dyDescent="0.25">
      <c r="B28" s="135"/>
      <c r="C28" s="135"/>
      <c r="D28" s="135"/>
      <c r="E28" s="263"/>
      <c r="F28" s="104"/>
      <c r="G28" s="279">
        <f t="shared" si="0"/>
        <v>0</v>
      </c>
    </row>
    <row r="29" spans="2:7" x14ac:dyDescent="0.25">
      <c r="B29" s="135"/>
      <c r="C29" s="135"/>
      <c r="D29" s="135"/>
      <c r="E29" s="263"/>
      <c r="F29" s="104"/>
      <c r="G29" s="279">
        <f t="shared" si="0"/>
        <v>0</v>
      </c>
    </row>
    <row r="30" spans="2:7" x14ac:dyDescent="0.25">
      <c r="B30" s="135"/>
      <c r="C30" s="135"/>
      <c r="D30" s="135"/>
      <c r="E30" s="263"/>
      <c r="F30" s="104"/>
      <c r="G30" s="279">
        <f t="shared" si="0"/>
        <v>0</v>
      </c>
    </row>
    <row r="31" spans="2:7" x14ac:dyDescent="0.25">
      <c r="B31" s="135"/>
      <c r="C31" s="135"/>
      <c r="D31" s="135"/>
      <c r="E31" s="263"/>
      <c r="F31" s="104"/>
      <c r="G31" s="279">
        <f t="shared" si="0"/>
        <v>0</v>
      </c>
    </row>
    <row r="32" spans="2:7" x14ac:dyDescent="0.25">
      <c r="B32" s="135"/>
      <c r="C32" s="135"/>
      <c r="D32" s="135"/>
      <c r="E32" s="263"/>
      <c r="F32" s="104"/>
      <c r="G32" s="279">
        <f t="shared" si="0"/>
        <v>0</v>
      </c>
    </row>
    <row r="33" spans="2:7" x14ac:dyDescent="0.25">
      <c r="B33" s="135"/>
      <c r="C33" s="135"/>
      <c r="D33" s="135"/>
      <c r="E33" s="263"/>
      <c r="F33" s="104"/>
      <c r="G33" s="279">
        <f t="shared" si="0"/>
        <v>0</v>
      </c>
    </row>
    <row r="34" spans="2:7" x14ac:dyDescent="0.25">
      <c r="B34" s="135"/>
      <c r="C34" s="135"/>
      <c r="D34" s="135"/>
      <c r="E34" s="263"/>
      <c r="F34" s="104"/>
      <c r="G34" s="279">
        <f t="shared" si="0"/>
        <v>0</v>
      </c>
    </row>
    <row r="35" spans="2:7" x14ac:dyDescent="0.25">
      <c r="B35" s="135"/>
      <c r="C35" s="135"/>
      <c r="D35" s="135"/>
      <c r="E35" s="263"/>
      <c r="F35" s="104"/>
      <c r="G35" s="279">
        <f t="shared" si="0"/>
        <v>0</v>
      </c>
    </row>
    <row r="36" spans="2:7" ht="13" x14ac:dyDescent="0.3">
      <c r="B36" s="36"/>
      <c r="C36" s="453" t="s">
        <v>25</v>
      </c>
      <c r="D36" s="454"/>
      <c r="E36" s="250">
        <f>SUM(E9:E35)</f>
        <v>517526049.26564348</v>
      </c>
      <c r="F36" s="33"/>
      <c r="G36" s="279">
        <f>SUM(G9:G35)</f>
        <v>12181576.603619138</v>
      </c>
    </row>
    <row r="37" spans="2:7" x14ac:dyDescent="0.25">
      <c r="E37" s="243"/>
    </row>
  </sheetData>
  <mergeCells count="2">
    <mergeCell ref="C36:D36"/>
    <mergeCell ref="E2:G4"/>
  </mergeCells>
  <dataValidations disablePrompts="1"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FFE9D9"/>
  </sheetPr>
  <dimension ref="A1"/>
  <sheetViews>
    <sheetView zoomScaleNormal="100" workbookViewId="0"/>
  </sheetViews>
  <sheetFormatPr defaultColWidth="9" defaultRowHeight="12.5" x14ac:dyDescent="0.25"/>
  <cols>
    <col min="1" max="16384" width="9" style="329"/>
  </cols>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9999"/>
  </sheetPr>
  <dimension ref="B1:BJ39"/>
  <sheetViews>
    <sheetView zoomScaleNormal="100" workbookViewId="0"/>
  </sheetViews>
  <sheetFormatPr defaultColWidth="9" defaultRowHeight="12.5" outlineLevelCol="1" x14ac:dyDescent="0.25"/>
  <cols>
    <col min="1" max="1" width="11.453125" style="329" customWidth="1"/>
    <col min="2" max="2" width="22.1796875" style="329" customWidth="1"/>
    <col min="3" max="3" width="25.453125" style="329" customWidth="1"/>
    <col min="4" max="4" width="50.54296875" style="329" customWidth="1"/>
    <col min="5" max="5" width="23.81640625" style="329" customWidth="1"/>
    <col min="6" max="6" width="12" style="329" customWidth="1"/>
    <col min="7" max="16" width="13" style="329" bestFit="1" customWidth="1"/>
    <col min="17" max="26" width="12" style="329" hidden="1" customWidth="1" outlineLevel="1"/>
    <col min="27" max="30" width="13.54296875" style="329" hidden="1" customWidth="1" outlineLevel="1"/>
    <col min="31" max="31" width="12.1796875" style="329" hidden="1" customWidth="1" outlineLevel="1"/>
    <col min="32" max="60" width="12" style="329" hidden="1" customWidth="1" outlineLevel="1"/>
    <col min="61" max="61" width="18.81640625" style="329" hidden="1" customWidth="1" outlineLevel="1"/>
    <col min="62" max="62" width="9" style="329" collapsed="1"/>
    <col min="63" max="16384" width="9" style="329"/>
  </cols>
  <sheetData>
    <row r="1" spans="2:61" ht="20" x14ac:dyDescent="0.4">
      <c r="B1" s="328" t="s">
        <v>164</v>
      </c>
    </row>
    <row r="2" spans="2:61" ht="14" x14ac:dyDescent="0.3">
      <c r="B2" s="45" t="str">
        <f>Tradingname</f>
        <v>APA OPERATIONS PTY LIMITED</v>
      </c>
      <c r="C2" s="46"/>
    </row>
    <row r="3" spans="2:61" ht="19.5" customHeight="1" x14ac:dyDescent="0.7">
      <c r="B3" s="47" t="s">
        <v>240</v>
      </c>
      <c r="C3" s="48" t="str">
        <f>TEXT(Yearstart,"dd/mm/yyyy")&amp;" to "&amp;TEXT(Yearending,"dd/mm/yyyy")</f>
        <v>01/07/2024 to 30/06/2025</v>
      </c>
      <c r="K3" s="332"/>
    </row>
    <row r="4" spans="2:61" ht="20" x14ac:dyDescent="0.4">
      <c r="B4" s="328"/>
    </row>
    <row r="5" spans="2:61" ht="15.5" x14ac:dyDescent="0.35">
      <c r="B5" s="331" t="s">
        <v>199</v>
      </c>
      <c r="D5" s="39"/>
      <c r="E5" s="39"/>
    </row>
    <row r="7" spans="2:61" ht="26" x14ac:dyDescent="0.25">
      <c r="B7" s="112" t="s">
        <v>223</v>
      </c>
      <c r="C7" s="113" t="s">
        <v>84</v>
      </c>
      <c r="D7" s="113"/>
      <c r="E7" s="116" t="s">
        <v>25</v>
      </c>
      <c r="F7" s="455" t="s">
        <v>83</v>
      </c>
      <c r="G7" s="456"/>
      <c r="H7" s="456"/>
      <c r="I7" s="456"/>
      <c r="J7" s="456"/>
      <c r="K7" s="456"/>
      <c r="L7" s="456"/>
      <c r="M7" s="456"/>
      <c r="N7" s="456"/>
      <c r="O7" s="456"/>
      <c r="P7" s="456"/>
      <c r="Q7" s="456"/>
      <c r="R7" s="456"/>
      <c r="S7" s="456"/>
      <c r="T7" s="456"/>
      <c r="U7" s="456"/>
      <c r="V7" s="456"/>
      <c r="W7" s="456"/>
      <c r="X7" s="456"/>
      <c r="Y7" s="456"/>
      <c r="Z7" s="456"/>
      <c r="AA7" s="456"/>
      <c r="AB7" s="456"/>
      <c r="AC7" s="456"/>
      <c r="AD7" s="456"/>
      <c r="AE7" s="456"/>
      <c r="AF7" s="456"/>
      <c r="AG7" s="456"/>
      <c r="AH7" s="456"/>
      <c r="AI7" s="456"/>
      <c r="AJ7" s="456"/>
      <c r="AK7" s="456"/>
      <c r="AL7" s="456"/>
      <c r="AM7" s="456"/>
      <c r="AN7" s="456"/>
      <c r="AO7" s="456"/>
      <c r="AP7" s="456"/>
      <c r="AQ7" s="456"/>
      <c r="AR7" s="456"/>
      <c r="AS7" s="456"/>
      <c r="AT7" s="456"/>
      <c r="AU7" s="456"/>
      <c r="AV7" s="456"/>
      <c r="AW7" s="456"/>
      <c r="AX7" s="456"/>
      <c r="AY7" s="456"/>
      <c r="AZ7" s="456"/>
      <c r="BA7" s="456"/>
      <c r="BB7" s="456"/>
      <c r="BC7" s="456"/>
      <c r="BD7" s="456"/>
      <c r="BE7" s="456"/>
      <c r="BF7" s="456"/>
      <c r="BG7" s="456"/>
      <c r="BH7" s="456"/>
      <c r="BI7" s="117" t="s">
        <v>206</v>
      </c>
    </row>
    <row r="8" spans="2:61" s="330" customFormat="1" x14ac:dyDescent="0.25">
      <c r="B8" s="118"/>
      <c r="C8" s="244"/>
      <c r="D8" s="244"/>
      <c r="E8" s="244"/>
      <c r="F8" s="306" t="str">
        <f>RIGHT(TEXT(C38,"dd/mm/yyyy"),4)</f>
        <v>2015</v>
      </c>
      <c r="G8" s="307">
        <f>F8+1</f>
        <v>2016</v>
      </c>
      <c r="H8" s="307">
        <f t="shared" ref="H8:BH8" si="0">G8+1</f>
        <v>2017</v>
      </c>
      <c r="I8" s="307">
        <f t="shared" si="0"/>
        <v>2018</v>
      </c>
      <c r="J8" s="307">
        <f t="shared" si="0"/>
        <v>2019</v>
      </c>
      <c r="K8" s="307">
        <f t="shared" si="0"/>
        <v>2020</v>
      </c>
      <c r="L8" s="307">
        <f t="shared" si="0"/>
        <v>2021</v>
      </c>
      <c r="M8" s="307">
        <f t="shared" si="0"/>
        <v>2022</v>
      </c>
      <c r="N8" s="307">
        <f t="shared" si="0"/>
        <v>2023</v>
      </c>
      <c r="O8" s="307">
        <f t="shared" si="0"/>
        <v>2024</v>
      </c>
      <c r="P8" s="307">
        <f t="shared" si="0"/>
        <v>2025</v>
      </c>
      <c r="Q8" s="307">
        <f t="shared" si="0"/>
        <v>2026</v>
      </c>
      <c r="R8" s="307">
        <f t="shared" si="0"/>
        <v>2027</v>
      </c>
      <c r="S8" s="307">
        <f t="shared" si="0"/>
        <v>2028</v>
      </c>
      <c r="T8" s="307">
        <f t="shared" si="0"/>
        <v>2029</v>
      </c>
      <c r="U8" s="307">
        <f t="shared" si="0"/>
        <v>2030</v>
      </c>
      <c r="V8" s="307">
        <f t="shared" si="0"/>
        <v>2031</v>
      </c>
      <c r="W8" s="307">
        <f t="shared" si="0"/>
        <v>2032</v>
      </c>
      <c r="X8" s="307">
        <f t="shared" si="0"/>
        <v>2033</v>
      </c>
      <c r="Y8" s="307">
        <f t="shared" si="0"/>
        <v>2034</v>
      </c>
      <c r="Z8" s="307">
        <f t="shared" si="0"/>
        <v>2035</v>
      </c>
      <c r="AA8" s="307">
        <f t="shared" si="0"/>
        <v>2036</v>
      </c>
      <c r="AB8" s="307">
        <f t="shared" si="0"/>
        <v>2037</v>
      </c>
      <c r="AC8" s="307">
        <f t="shared" si="0"/>
        <v>2038</v>
      </c>
      <c r="AD8" s="307">
        <f t="shared" si="0"/>
        <v>2039</v>
      </c>
      <c r="AE8" s="307">
        <f t="shared" si="0"/>
        <v>2040</v>
      </c>
      <c r="AF8" s="307">
        <f t="shared" si="0"/>
        <v>2041</v>
      </c>
      <c r="AG8" s="307">
        <f t="shared" si="0"/>
        <v>2042</v>
      </c>
      <c r="AH8" s="307">
        <f t="shared" si="0"/>
        <v>2043</v>
      </c>
      <c r="AI8" s="307">
        <f t="shared" si="0"/>
        <v>2044</v>
      </c>
      <c r="AJ8" s="307">
        <f t="shared" si="0"/>
        <v>2045</v>
      </c>
      <c r="AK8" s="307">
        <f t="shared" si="0"/>
        <v>2046</v>
      </c>
      <c r="AL8" s="307">
        <f t="shared" si="0"/>
        <v>2047</v>
      </c>
      <c r="AM8" s="307">
        <f t="shared" si="0"/>
        <v>2048</v>
      </c>
      <c r="AN8" s="307">
        <f t="shared" si="0"/>
        <v>2049</v>
      </c>
      <c r="AO8" s="307">
        <f t="shared" si="0"/>
        <v>2050</v>
      </c>
      <c r="AP8" s="307">
        <f t="shared" si="0"/>
        <v>2051</v>
      </c>
      <c r="AQ8" s="307">
        <f t="shared" si="0"/>
        <v>2052</v>
      </c>
      <c r="AR8" s="307">
        <f t="shared" si="0"/>
        <v>2053</v>
      </c>
      <c r="AS8" s="307">
        <f t="shared" si="0"/>
        <v>2054</v>
      </c>
      <c r="AT8" s="307">
        <f t="shared" si="0"/>
        <v>2055</v>
      </c>
      <c r="AU8" s="307">
        <f t="shared" si="0"/>
        <v>2056</v>
      </c>
      <c r="AV8" s="307">
        <f t="shared" si="0"/>
        <v>2057</v>
      </c>
      <c r="AW8" s="307">
        <f t="shared" si="0"/>
        <v>2058</v>
      </c>
      <c r="AX8" s="307">
        <f t="shared" si="0"/>
        <v>2059</v>
      </c>
      <c r="AY8" s="307">
        <f t="shared" si="0"/>
        <v>2060</v>
      </c>
      <c r="AZ8" s="307">
        <f t="shared" si="0"/>
        <v>2061</v>
      </c>
      <c r="BA8" s="307">
        <f t="shared" si="0"/>
        <v>2062</v>
      </c>
      <c r="BB8" s="307">
        <f t="shared" si="0"/>
        <v>2063</v>
      </c>
      <c r="BC8" s="307">
        <f t="shared" si="0"/>
        <v>2064</v>
      </c>
      <c r="BD8" s="307">
        <f t="shared" si="0"/>
        <v>2065</v>
      </c>
      <c r="BE8" s="307">
        <f t="shared" si="0"/>
        <v>2066</v>
      </c>
      <c r="BF8" s="307">
        <f t="shared" si="0"/>
        <v>2067</v>
      </c>
      <c r="BG8" s="307">
        <f t="shared" si="0"/>
        <v>2068</v>
      </c>
      <c r="BH8" s="307">
        <f t="shared" si="0"/>
        <v>2069</v>
      </c>
    </row>
    <row r="9" spans="2:61" ht="13" x14ac:dyDescent="0.25">
      <c r="B9" s="357">
        <v>3</v>
      </c>
      <c r="C9" s="145" t="s">
        <v>66</v>
      </c>
      <c r="D9" s="146"/>
      <c r="E9" s="250"/>
      <c r="F9" s="251"/>
      <c r="G9" s="251"/>
      <c r="H9" s="251"/>
      <c r="I9" s="251"/>
      <c r="J9" s="251"/>
      <c r="K9" s="251"/>
      <c r="L9" s="251"/>
      <c r="M9" s="251"/>
      <c r="N9" s="251"/>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row>
    <row r="10" spans="2:61" ht="13" x14ac:dyDescent="0.25">
      <c r="B10" s="291"/>
      <c r="C10" s="119"/>
      <c r="D10" s="141" t="s">
        <v>73</v>
      </c>
      <c r="E10" s="250">
        <f t="shared" ref="E10:E32" si="1">SUM(F10:BH10)</f>
        <v>132401973.16413337</v>
      </c>
      <c r="F10" s="251">
        <v>0</v>
      </c>
      <c r="G10" s="251">
        <v>132401973.16413337</v>
      </c>
      <c r="H10" s="251">
        <v>0</v>
      </c>
      <c r="I10" s="251">
        <v>0</v>
      </c>
      <c r="J10" s="251">
        <v>0</v>
      </c>
      <c r="K10" s="251">
        <v>0</v>
      </c>
      <c r="L10" s="251">
        <v>0</v>
      </c>
      <c r="M10" s="251">
        <v>0</v>
      </c>
      <c r="N10" s="251">
        <v>0</v>
      </c>
      <c r="O10" s="251">
        <v>0</v>
      </c>
      <c r="P10" s="251">
        <v>0</v>
      </c>
      <c r="Q10" s="251"/>
      <c r="R10" s="251"/>
      <c r="S10" s="251"/>
      <c r="T10" s="251"/>
      <c r="U10" s="251"/>
      <c r="V10" s="251"/>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row>
    <row r="11" spans="2:61" ht="13" x14ac:dyDescent="0.25">
      <c r="B11" s="291"/>
      <c r="C11" s="119"/>
      <c r="D11" s="141" t="s">
        <v>167</v>
      </c>
      <c r="E11" s="250">
        <f>SUM(F11:BH11)</f>
        <v>3875448.1190901669</v>
      </c>
      <c r="F11" s="251">
        <v>0</v>
      </c>
      <c r="G11" s="251">
        <v>4695689.4065382285</v>
      </c>
      <c r="H11" s="251">
        <v>90800.623883336782</v>
      </c>
      <c r="I11" s="251">
        <v>99448.302348415367</v>
      </c>
      <c r="J11" s="251">
        <v>77829.106185716577</v>
      </c>
      <c r="K11" s="251">
        <v>-17295.356930158101</v>
      </c>
      <c r="L11" s="251">
        <v>190248.92623175122</v>
      </c>
      <c r="M11" s="251">
        <v>315640.26397540607</v>
      </c>
      <c r="N11" s="251">
        <v>328611.78167302534</v>
      </c>
      <c r="O11" s="251">
        <v>580466.64768202417</v>
      </c>
      <c r="P11" s="251">
        <v>-2485991.582497579</v>
      </c>
      <c r="Q11" s="251"/>
      <c r="R11" s="251"/>
      <c r="S11" s="251"/>
      <c r="T11" s="251"/>
      <c r="U11" s="251"/>
      <c r="V11" s="251"/>
      <c r="W11" s="251"/>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row>
    <row r="12" spans="2:61" ht="13" x14ac:dyDescent="0.25">
      <c r="B12" s="291"/>
      <c r="C12" s="119"/>
      <c r="D12" s="141" t="s">
        <v>74</v>
      </c>
      <c r="E12" s="250">
        <f t="shared" si="1"/>
        <v>799249.97805885249</v>
      </c>
      <c r="F12" s="251">
        <v>0</v>
      </c>
      <c r="G12" s="251">
        <v>0</v>
      </c>
      <c r="H12" s="251">
        <v>0</v>
      </c>
      <c r="I12" s="251">
        <v>357991.62039729179</v>
      </c>
      <c r="J12" s="251">
        <v>0</v>
      </c>
      <c r="K12" s="251">
        <v>90788.796812790635</v>
      </c>
      <c r="L12" s="251">
        <v>266872.68466292002</v>
      </c>
      <c r="M12" s="251">
        <v>0</v>
      </c>
      <c r="N12" s="251">
        <v>83596.876185850007</v>
      </c>
      <c r="O12" s="251">
        <v>0</v>
      </c>
      <c r="P12" s="251">
        <v>0</v>
      </c>
      <c r="Q12" s="251"/>
      <c r="R12" s="251"/>
      <c r="S12" s="251"/>
      <c r="T12" s="251"/>
      <c r="U12" s="251"/>
      <c r="V12" s="251"/>
      <c r="W12" s="251"/>
      <c r="X12" s="251"/>
      <c r="Y12" s="251"/>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row>
    <row r="13" spans="2:61" ht="13" x14ac:dyDescent="0.25">
      <c r="B13" s="291"/>
      <c r="C13" s="119"/>
      <c r="D13" s="141" t="s">
        <v>124</v>
      </c>
      <c r="E13" s="250">
        <f t="shared" si="1"/>
        <v>0</v>
      </c>
      <c r="F13" s="251">
        <v>0</v>
      </c>
      <c r="G13" s="251">
        <v>0</v>
      </c>
      <c r="H13" s="251">
        <v>0</v>
      </c>
      <c r="I13" s="251">
        <v>0</v>
      </c>
      <c r="J13" s="251">
        <v>0</v>
      </c>
      <c r="K13" s="251">
        <v>0</v>
      </c>
      <c r="L13" s="251">
        <v>0</v>
      </c>
      <c r="M13" s="251">
        <v>0</v>
      </c>
      <c r="N13" s="251">
        <v>0</v>
      </c>
      <c r="O13" s="251">
        <v>0</v>
      </c>
      <c r="P13" s="251">
        <v>0</v>
      </c>
      <c r="Q13" s="251"/>
      <c r="R13" s="251"/>
      <c r="S13" s="251"/>
      <c r="T13" s="251"/>
      <c r="U13" s="251"/>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row>
    <row r="14" spans="2:61" ht="13" x14ac:dyDescent="0.25">
      <c r="B14" s="291"/>
      <c r="C14" s="119"/>
      <c r="D14" s="141" t="s">
        <v>79</v>
      </c>
      <c r="E14" s="250">
        <f t="shared" si="1"/>
        <v>-86710.825837649929</v>
      </c>
      <c r="F14" s="251">
        <v>0</v>
      </c>
      <c r="G14" s="251">
        <v>0</v>
      </c>
      <c r="H14" s="251">
        <v>0</v>
      </c>
      <c r="I14" s="251">
        <v>0</v>
      </c>
      <c r="J14" s="251">
        <v>0</v>
      </c>
      <c r="K14" s="251">
        <v>0</v>
      </c>
      <c r="L14" s="251">
        <v>0</v>
      </c>
      <c r="M14" s="251">
        <v>0</v>
      </c>
      <c r="N14" s="251">
        <v>-86710.825837649929</v>
      </c>
      <c r="O14" s="251">
        <v>0</v>
      </c>
      <c r="P14" s="251">
        <v>0</v>
      </c>
      <c r="Q14" s="251"/>
      <c r="R14" s="251"/>
      <c r="S14" s="251"/>
      <c r="T14" s="251"/>
      <c r="U14" s="251"/>
      <c r="V14" s="251"/>
      <c r="W14" s="251"/>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row>
    <row r="15" spans="2:61" ht="13" x14ac:dyDescent="0.25">
      <c r="B15" s="291"/>
      <c r="C15" s="119"/>
      <c r="D15" s="141" t="s">
        <v>317</v>
      </c>
      <c r="E15" s="250">
        <f t="shared" si="1"/>
        <v>0</v>
      </c>
      <c r="F15" s="251">
        <v>0</v>
      </c>
      <c r="G15" s="251">
        <v>0</v>
      </c>
      <c r="H15" s="251">
        <v>0</v>
      </c>
      <c r="I15" s="251">
        <v>0</v>
      </c>
      <c r="J15" s="251">
        <v>0</v>
      </c>
      <c r="K15" s="251">
        <v>0</v>
      </c>
      <c r="L15" s="251">
        <v>0</v>
      </c>
      <c r="M15" s="251">
        <v>0</v>
      </c>
      <c r="N15" s="251">
        <v>0</v>
      </c>
      <c r="O15" s="251">
        <v>0</v>
      </c>
      <c r="P15" s="251">
        <v>0</v>
      </c>
      <c r="Q15" s="251"/>
      <c r="R15" s="251"/>
      <c r="S15" s="251"/>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row>
    <row r="16" spans="2:61" ht="13" x14ac:dyDescent="0.3">
      <c r="B16" s="291"/>
      <c r="C16" s="119"/>
      <c r="D16" s="142" t="s">
        <v>75</v>
      </c>
      <c r="E16" s="250">
        <f>SUM(F16:BH16)</f>
        <v>136989960.43544474</v>
      </c>
      <c r="F16" s="252">
        <f>SUM(F9:F15)</f>
        <v>0</v>
      </c>
      <c r="G16" s="252">
        <f t="shared" ref="G16:BH16" si="2">SUM(G9:G15)</f>
        <v>137097662.57067159</v>
      </c>
      <c r="H16" s="252">
        <f t="shared" si="2"/>
        <v>90800.623883336782</v>
      </c>
      <c r="I16" s="252">
        <f t="shared" si="2"/>
        <v>457439.92274570715</v>
      </c>
      <c r="J16" s="252">
        <f t="shared" si="2"/>
        <v>77829.106185716577</v>
      </c>
      <c r="K16" s="252">
        <f t="shared" si="2"/>
        <v>73493.439882632534</v>
      </c>
      <c r="L16" s="252">
        <f t="shared" si="2"/>
        <v>457121.61089467123</v>
      </c>
      <c r="M16" s="252">
        <f t="shared" si="2"/>
        <v>315640.26397540607</v>
      </c>
      <c r="N16" s="252">
        <f t="shared" si="2"/>
        <v>325497.83202122542</v>
      </c>
      <c r="O16" s="252">
        <f t="shared" si="2"/>
        <v>580466.64768202417</v>
      </c>
      <c r="P16" s="252">
        <f t="shared" si="2"/>
        <v>-2485991.582497579</v>
      </c>
      <c r="Q16" s="252">
        <f t="shared" si="2"/>
        <v>0</v>
      </c>
      <c r="R16" s="252">
        <f t="shared" si="2"/>
        <v>0</v>
      </c>
      <c r="S16" s="252">
        <f t="shared" si="2"/>
        <v>0</v>
      </c>
      <c r="T16" s="252">
        <f t="shared" si="2"/>
        <v>0</v>
      </c>
      <c r="U16" s="252">
        <f t="shared" si="2"/>
        <v>0</v>
      </c>
      <c r="V16" s="252">
        <f t="shared" si="2"/>
        <v>0</v>
      </c>
      <c r="W16" s="252">
        <f t="shared" si="2"/>
        <v>0</v>
      </c>
      <c r="X16" s="252">
        <f t="shared" si="2"/>
        <v>0</v>
      </c>
      <c r="Y16" s="252">
        <f t="shared" si="2"/>
        <v>0</v>
      </c>
      <c r="Z16" s="252">
        <f t="shared" si="2"/>
        <v>0</v>
      </c>
      <c r="AA16" s="252">
        <f t="shared" si="2"/>
        <v>0</v>
      </c>
      <c r="AB16" s="252">
        <f t="shared" si="2"/>
        <v>0</v>
      </c>
      <c r="AC16" s="252">
        <f t="shared" si="2"/>
        <v>0</v>
      </c>
      <c r="AD16" s="252">
        <f t="shared" si="2"/>
        <v>0</v>
      </c>
      <c r="AE16" s="252">
        <f t="shared" si="2"/>
        <v>0</v>
      </c>
      <c r="AF16" s="252">
        <f t="shared" si="2"/>
        <v>0</v>
      </c>
      <c r="AG16" s="252">
        <f t="shared" si="2"/>
        <v>0</v>
      </c>
      <c r="AH16" s="252">
        <f t="shared" si="2"/>
        <v>0</v>
      </c>
      <c r="AI16" s="252">
        <f t="shared" si="2"/>
        <v>0</v>
      </c>
      <c r="AJ16" s="252">
        <f t="shared" si="2"/>
        <v>0</v>
      </c>
      <c r="AK16" s="252">
        <f t="shared" si="2"/>
        <v>0</v>
      </c>
      <c r="AL16" s="252">
        <f t="shared" si="2"/>
        <v>0</v>
      </c>
      <c r="AM16" s="252">
        <f t="shared" si="2"/>
        <v>0</v>
      </c>
      <c r="AN16" s="252">
        <f t="shared" si="2"/>
        <v>0</v>
      </c>
      <c r="AO16" s="252">
        <f t="shared" si="2"/>
        <v>0</v>
      </c>
      <c r="AP16" s="252">
        <f t="shared" si="2"/>
        <v>0</v>
      </c>
      <c r="AQ16" s="252">
        <f t="shared" si="2"/>
        <v>0</v>
      </c>
      <c r="AR16" s="252">
        <f t="shared" si="2"/>
        <v>0</v>
      </c>
      <c r="AS16" s="252">
        <f t="shared" si="2"/>
        <v>0</v>
      </c>
      <c r="AT16" s="252">
        <f t="shared" si="2"/>
        <v>0</v>
      </c>
      <c r="AU16" s="252">
        <f t="shared" si="2"/>
        <v>0</v>
      </c>
      <c r="AV16" s="252">
        <f t="shared" si="2"/>
        <v>0</v>
      </c>
      <c r="AW16" s="252">
        <f t="shared" si="2"/>
        <v>0</v>
      </c>
      <c r="AX16" s="252">
        <f t="shared" si="2"/>
        <v>0</v>
      </c>
      <c r="AY16" s="252">
        <f t="shared" si="2"/>
        <v>0</v>
      </c>
      <c r="AZ16" s="252">
        <f t="shared" si="2"/>
        <v>0</v>
      </c>
      <c r="BA16" s="252">
        <f t="shared" si="2"/>
        <v>0</v>
      </c>
      <c r="BB16" s="252">
        <f t="shared" si="2"/>
        <v>0</v>
      </c>
      <c r="BC16" s="252">
        <f t="shared" si="2"/>
        <v>0</v>
      </c>
      <c r="BD16" s="252">
        <f t="shared" si="2"/>
        <v>0</v>
      </c>
      <c r="BE16" s="252">
        <f t="shared" si="2"/>
        <v>0</v>
      </c>
      <c r="BF16" s="252">
        <f t="shared" si="2"/>
        <v>0</v>
      </c>
      <c r="BG16" s="252">
        <f t="shared" si="2"/>
        <v>0</v>
      </c>
      <c r="BH16" s="252">
        <f t="shared" si="2"/>
        <v>0</v>
      </c>
    </row>
    <row r="17" spans="2:60" ht="13" x14ac:dyDescent="0.3">
      <c r="B17" s="357" t="s">
        <v>581</v>
      </c>
      <c r="C17" s="145" t="s">
        <v>163</v>
      </c>
      <c r="D17" s="146"/>
      <c r="E17" s="250"/>
      <c r="F17" s="252"/>
      <c r="G17" s="252"/>
      <c r="H17" s="252"/>
      <c r="I17" s="252"/>
      <c r="J17" s="252"/>
      <c r="K17" s="252"/>
      <c r="L17" s="252"/>
      <c r="M17" s="252"/>
      <c r="N17" s="252"/>
      <c r="O17" s="252"/>
      <c r="P17" s="252"/>
      <c r="Q17" s="252"/>
      <c r="R17" s="252"/>
      <c r="S17" s="252"/>
      <c r="T17" s="252"/>
      <c r="U17" s="252"/>
      <c r="V17" s="252"/>
      <c r="W17" s="252"/>
      <c r="X17" s="252"/>
      <c r="Y17" s="252"/>
      <c r="Z17" s="252"/>
      <c r="AA17" s="252"/>
      <c r="AB17" s="252"/>
      <c r="AC17" s="252"/>
      <c r="AD17" s="252"/>
      <c r="AE17" s="252"/>
      <c r="AF17" s="252"/>
      <c r="AG17" s="252"/>
      <c r="AH17" s="252"/>
      <c r="AI17" s="252"/>
      <c r="AJ17" s="252"/>
      <c r="AK17" s="252"/>
      <c r="AL17" s="252"/>
      <c r="AM17" s="252"/>
      <c r="AN17" s="252"/>
      <c r="AO17" s="252"/>
      <c r="AP17" s="252"/>
      <c r="AQ17" s="252"/>
      <c r="AR17" s="252"/>
      <c r="AS17" s="252"/>
      <c r="AT17" s="252"/>
      <c r="AU17" s="252"/>
      <c r="AV17" s="252"/>
      <c r="AW17" s="252"/>
      <c r="AX17" s="252"/>
      <c r="AY17" s="252"/>
      <c r="AZ17" s="252"/>
      <c r="BA17" s="252"/>
      <c r="BB17" s="252"/>
      <c r="BC17" s="252"/>
      <c r="BD17" s="252"/>
      <c r="BE17" s="252"/>
      <c r="BF17" s="252"/>
      <c r="BG17" s="252"/>
      <c r="BH17" s="252"/>
    </row>
    <row r="18" spans="2:60" ht="25" x14ac:dyDescent="0.25">
      <c r="B18" s="291"/>
      <c r="C18" s="119"/>
      <c r="D18" s="141" t="s">
        <v>326</v>
      </c>
      <c r="E18" s="250">
        <f t="shared" si="1"/>
        <v>0</v>
      </c>
      <c r="F18" s="251">
        <v>0</v>
      </c>
      <c r="G18" s="251">
        <v>0</v>
      </c>
      <c r="H18" s="251">
        <v>0</v>
      </c>
      <c r="I18" s="251">
        <v>0</v>
      </c>
      <c r="J18" s="251">
        <v>0</v>
      </c>
      <c r="K18" s="251">
        <v>0</v>
      </c>
      <c r="L18" s="251">
        <v>0</v>
      </c>
      <c r="M18" s="251">
        <v>0</v>
      </c>
      <c r="N18" s="251">
        <v>0</v>
      </c>
      <c r="O18" s="251">
        <v>0</v>
      </c>
      <c r="P18" s="251">
        <v>0</v>
      </c>
      <c r="Q18" s="251"/>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c r="AO18" s="251"/>
      <c r="AP18" s="251"/>
      <c r="AQ18" s="251"/>
      <c r="AR18" s="251"/>
      <c r="AS18" s="251"/>
      <c r="AT18" s="251"/>
      <c r="AU18" s="251"/>
      <c r="AV18" s="251"/>
      <c r="AW18" s="251"/>
      <c r="AX18" s="251"/>
      <c r="AY18" s="251"/>
      <c r="AZ18" s="251"/>
      <c r="BA18" s="251"/>
      <c r="BB18" s="251"/>
      <c r="BC18" s="251"/>
      <c r="BD18" s="251"/>
      <c r="BE18" s="251"/>
      <c r="BF18" s="251"/>
      <c r="BG18" s="251"/>
      <c r="BH18" s="251"/>
    </row>
    <row r="19" spans="2:60" ht="13" x14ac:dyDescent="0.25">
      <c r="B19" s="291"/>
      <c r="C19" s="119"/>
      <c r="D19" s="141" t="s">
        <v>74</v>
      </c>
      <c r="E19" s="250">
        <f t="shared" si="1"/>
        <v>11107445.920616485</v>
      </c>
      <c r="F19" s="251">
        <v>0</v>
      </c>
      <c r="G19" s="251">
        <v>447360.87830495392</v>
      </c>
      <c r="H19" s="251">
        <v>365274.64937203343</v>
      </c>
      <c r="I19" s="251">
        <v>649578.28805376589</v>
      </c>
      <c r="J19" s="251">
        <v>992117.57737269253</v>
      </c>
      <c r="K19" s="251">
        <v>971345.10115006601</v>
      </c>
      <c r="L19" s="251">
        <v>612082.84117974492</v>
      </c>
      <c r="M19" s="251">
        <v>2754423.4287530743</v>
      </c>
      <c r="N19" s="251">
        <v>1695906.5503510709</v>
      </c>
      <c r="O19" s="251">
        <v>458907.04287924839</v>
      </c>
      <c r="P19" s="251">
        <v>2160449.5631998358</v>
      </c>
      <c r="Q19" s="251"/>
      <c r="R19" s="251"/>
      <c r="S19" s="251"/>
      <c r="T19" s="251"/>
      <c r="U19" s="251"/>
      <c r="V19" s="251"/>
      <c r="W19" s="251"/>
      <c r="X19" s="251"/>
      <c r="Y19" s="251"/>
      <c r="Z19" s="251"/>
      <c r="AA19" s="251"/>
      <c r="AB19" s="251"/>
      <c r="AC19" s="251"/>
      <c r="AD19" s="251"/>
      <c r="AE19" s="251"/>
      <c r="AF19" s="251"/>
      <c r="AG19" s="251"/>
      <c r="AH19" s="251"/>
      <c r="AI19" s="251"/>
      <c r="AJ19" s="251"/>
      <c r="AK19" s="251"/>
      <c r="AL19" s="251"/>
      <c r="AM19" s="251"/>
      <c r="AN19" s="251"/>
      <c r="AO19" s="251"/>
      <c r="AP19" s="251"/>
      <c r="AQ19" s="251"/>
      <c r="AR19" s="251"/>
      <c r="AS19" s="251"/>
      <c r="AT19" s="251"/>
      <c r="AU19" s="251"/>
      <c r="AV19" s="251"/>
      <c r="AW19" s="251"/>
      <c r="AX19" s="251"/>
      <c r="AY19" s="251"/>
      <c r="AZ19" s="251"/>
      <c r="BA19" s="251"/>
      <c r="BB19" s="251"/>
      <c r="BC19" s="251"/>
      <c r="BD19" s="251"/>
      <c r="BE19" s="251"/>
      <c r="BF19" s="251"/>
      <c r="BG19" s="251"/>
      <c r="BH19" s="251"/>
    </row>
    <row r="20" spans="2:60" ht="13" x14ac:dyDescent="0.25">
      <c r="B20" s="291"/>
      <c r="C20" s="119"/>
      <c r="D20" s="141" t="s">
        <v>124</v>
      </c>
      <c r="E20" s="250">
        <f t="shared" si="1"/>
        <v>0</v>
      </c>
      <c r="F20" s="251">
        <v>0</v>
      </c>
      <c r="G20" s="251">
        <v>0</v>
      </c>
      <c r="H20" s="251">
        <v>0</v>
      </c>
      <c r="I20" s="251">
        <v>0</v>
      </c>
      <c r="J20" s="251">
        <v>0</v>
      </c>
      <c r="K20" s="251">
        <v>0</v>
      </c>
      <c r="L20" s="251">
        <v>0</v>
      </c>
      <c r="M20" s="251">
        <v>0</v>
      </c>
      <c r="N20" s="251">
        <v>0</v>
      </c>
      <c r="O20" s="251">
        <v>0</v>
      </c>
      <c r="P20" s="251">
        <v>0</v>
      </c>
      <c r="Q20" s="251"/>
      <c r="R20" s="251"/>
      <c r="S20" s="251"/>
      <c r="T20" s="251"/>
      <c r="U20" s="251"/>
      <c r="V20" s="251"/>
      <c r="W20" s="251"/>
      <c r="X20" s="251"/>
      <c r="Y20" s="251"/>
      <c r="Z20" s="251"/>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row>
    <row r="21" spans="2:60" ht="13" x14ac:dyDescent="0.25">
      <c r="B21" s="291"/>
      <c r="C21" s="119"/>
      <c r="D21" s="141" t="s">
        <v>79</v>
      </c>
      <c r="E21" s="250">
        <f t="shared" si="1"/>
        <v>-734815.31638549117</v>
      </c>
      <c r="F21" s="251">
        <v>0</v>
      </c>
      <c r="G21" s="251">
        <v>0</v>
      </c>
      <c r="H21" s="251">
        <v>0</v>
      </c>
      <c r="I21" s="251">
        <v>0</v>
      </c>
      <c r="J21" s="251">
        <v>0</v>
      </c>
      <c r="K21" s="251">
        <v>-21709.353227357067</v>
      </c>
      <c r="L21" s="251">
        <v>-66580.044409352471</v>
      </c>
      <c r="M21" s="251">
        <v>-534588.2682846114</v>
      </c>
      <c r="N21" s="251">
        <v>-6444.943844976332</v>
      </c>
      <c r="O21" s="251">
        <v>-75431.235130678819</v>
      </c>
      <c r="P21" s="251">
        <v>-30061.471488515068</v>
      </c>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row>
    <row r="22" spans="2:60" ht="13" x14ac:dyDescent="0.25">
      <c r="B22" s="291"/>
      <c r="C22" s="119"/>
      <c r="D22" s="141" t="s">
        <v>317</v>
      </c>
      <c r="E22" s="250">
        <f t="shared" si="1"/>
        <v>2266502.3827746259</v>
      </c>
      <c r="F22" s="251">
        <v>0</v>
      </c>
      <c r="G22" s="251">
        <v>0</v>
      </c>
      <c r="H22" s="251">
        <v>0</v>
      </c>
      <c r="I22" s="251">
        <v>0</v>
      </c>
      <c r="J22" s="251">
        <v>0</v>
      </c>
      <c r="K22" s="251">
        <v>787541.98378858622</v>
      </c>
      <c r="L22" s="251">
        <v>193366.66260356593</v>
      </c>
      <c r="M22" s="251">
        <v>208269.97354443962</v>
      </c>
      <c r="N22" s="251">
        <v>400206.67359053338</v>
      </c>
      <c r="O22" s="251">
        <v>389292.89553935418</v>
      </c>
      <c r="P22" s="251">
        <v>287824.19370814622</v>
      </c>
      <c r="Q22" s="251"/>
      <c r="R22" s="251"/>
      <c r="S22" s="251"/>
      <c r="T22" s="251"/>
      <c r="U22" s="251"/>
      <c r="V22" s="251"/>
      <c r="W22" s="251"/>
      <c r="X22" s="251"/>
      <c r="Y22" s="251"/>
      <c r="Z22" s="251"/>
      <c r="AA22" s="251"/>
      <c r="AB22" s="251"/>
      <c r="AC22" s="251"/>
      <c r="AD22" s="251"/>
      <c r="AE22" s="251"/>
      <c r="AF22" s="251"/>
      <c r="AG22" s="251"/>
      <c r="AH22" s="251"/>
      <c r="AI22" s="251"/>
      <c r="AJ22" s="251"/>
      <c r="AK22" s="251"/>
      <c r="AL22" s="251"/>
      <c r="AM22" s="251"/>
      <c r="AN22" s="251"/>
      <c r="AO22" s="251"/>
      <c r="AP22" s="251"/>
      <c r="AQ22" s="251"/>
      <c r="AR22" s="251"/>
      <c r="AS22" s="251"/>
      <c r="AT22" s="251"/>
      <c r="AU22" s="251"/>
      <c r="AV22" s="251"/>
      <c r="AW22" s="251"/>
      <c r="AX22" s="251"/>
      <c r="AY22" s="251"/>
      <c r="AZ22" s="251"/>
      <c r="BA22" s="251"/>
      <c r="BB22" s="251"/>
      <c r="BC22" s="251"/>
      <c r="BD22" s="251"/>
      <c r="BE22" s="251"/>
      <c r="BF22" s="251"/>
      <c r="BG22" s="251"/>
      <c r="BH22" s="251"/>
    </row>
    <row r="23" spans="2:60" ht="13" x14ac:dyDescent="0.3">
      <c r="B23" s="291"/>
      <c r="C23" s="119"/>
      <c r="D23" s="142" t="s">
        <v>75</v>
      </c>
      <c r="E23" s="250">
        <f>SUM(F23:BH23)</f>
        <v>12639132.987005621</v>
      </c>
      <c r="F23" s="252">
        <f>SUM(F18:F22)</f>
        <v>0</v>
      </c>
      <c r="G23" s="252">
        <f t="shared" ref="G23:BH23" si="3">SUM(G18:G22)</f>
        <v>447360.87830495392</v>
      </c>
      <c r="H23" s="252">
        <f t="shared" si="3"/>
        <v>365274.64937203343</v>
      </c>
      <c r="I23" s="252">
        <f t="shared" si="3"/>
        <v>649578.28805376589</v>
      </c>
      <c r="J23" s="252">
        <f t="shared" si="3"/>
        <v>992117.57737269253</v>
      </c>
      <c r="K23" s="252">
        <f t="shared" si="3"/>
        <v>1737177.7317112952</v>
      </c>
      <c r="L23" s="252">
        <f t="shared" si="3"/>
        <v>738869.45937395841</v>
      </c>
      <c r="M23" s="252">
        <f t="shared" si="3"/>
        <v>2428105.1340129026</v>
      </c>
      <c r="N23" s="252">
        <f t="shared" si="3"/>
        <v>2089668.280096628</v>
      </c>
      <c r="O23" s="252">
        <f t="shared" si="3"/>
        <v>772768.70328792371</v>
      </c>
      <c r="P23" s="252">
        <f t="shared" si="3"/>
        <v>2418212.2854194669</v>
      </c>
      <c r="Q23" s="252">
        <f t="shared" si="3"/>
        <v>0</v>
      </c>
      <c r="R23" s="252">
        <f t="shared" si="3"/>
        <v>0</v>
      </c>
      <c r="S23" s="252">
        <f t="shared" si="3"/>
        <v>0</v>
      </c>
      <c r="T23" s="252">
        <f t="shared" si="3"/>
        <v>0</v>
      </c>
      <c r="U23" s="252">
        <f t="shared" si="3"/>
        <v>0</v>
      </c>
      <c r="V23" s="252">
        <f t="shared" si="3"/>
        <v>0</v>
      </c>
      <c r="W23" s="252">
        <f t="shared" si="3"/>
        <v>0</v>
      </c>
      <c r="X23" s="252">
        <f t="shared" si="3"/>
        <v>0</v>
      </c>
      <c r="Y23" s="252">
        <f t="shared" si="3"/>
        <v>0</v>
      </c>
      <c r="Z23" s="252">
        <f t="shared" si="3"/>
        <v>0</v>
      </c>
      <c r="AA23" s="252">
        <f t="shared" si="3"/>
        <v>0</v>
      </c>
      <c r="AB23" s="252">
        <f t="shared" si="3"/>
        <v>0</v>
      </c>
      <c r="AC23" s="252">
        <f t="shared" si="3"/>
        <v>0</v>
      </c>
      <c r="AD23" s="252">
        <f t="shared" si="3"/>
        <v>0</v>
      </c>
      <c r="AE23" s="252">
        <f t="shared" si="3"/>
        <v>0</v>
      </c>
      <c r="AF23" s="252">
        <f t="shared" si="3"/>
        <v>0</v>
      </c>
      <c r="AG23" s="252">
        <f t="shared" si="3"/>
        <v>0</v>
      </c>
      <c r="AH23" s="252">
        <f t="shared" si="3"/>
        <v>0</v>
      </c>
      <c r="AI23" s="252">
        <f t="shared" si="3"/>
        <v>0</v>
      </c>
      <c r="AJ23" s="252">
        <f t="shared" si="3"/>
        <v>0</v>
      </c>
      <c r="AK23" s="252">
        <f t="shared" si="3"/>
        <v>0</v>
      </c>
      <c r="AL23" s="252">
        <f t="shared" si="3"/>
        <v>0</v>
      </c>
      <c r="AM23" s="252">
        <f t="shared" si="3"/>
        <v>0</v>
      </c>
      <c r="AN23" s="252">
        <f t="shared" si="3"/>
        <v>0</v>
      </c>
      <c r="AO23" s="252">
        <f t="shared" si="3"/>
        <v>0</v>
      </c>
      <c r="AP23" s="252">
        <f t="shared" si="3"/>
        <v>0</v>
      </c>
      <c r="AQ23" s="252">
        <f t="shared" si="3"/>
        <v>0</v>
      </c>
      <c r="AR23" s="252">
        <f t="shared" si="3"/>
        <v>0</v>
      </c>
      <c r="AS23" s="252">
        <f t="shared" si="3"/>
        <v>0</v>
      </c>
      <c r="AT23" s="252">
        <f t="shared" si="3"/>
        <v>0</v>
      </c>
      <c r="AU23" s="252">
        <f t="shared" si="3"/>
        <v>0</v>
      </c>
      <c r="AV23" s="252">
        <f t="shared" si="3"/>
        <v>0</v>
      </c>
      <c r="AW23" s="252">
        <f t="shared" si="3"/>
        <v>0</v>
      </c>
      <c r="AX23" s="252">
        <f t="shared" si="3"/>
        <v>0</v>
      </c>
      <c r="AY23" s="252">
        <f t="shared" si="3"/>
        <v>0</v>
      </c>
      <c r="AZ23" s="252">
        <f t="shared" si="3"/>
        <v>0</v>
      </c>
      <c r="BA23" s="252">
        <f t="shared" si="3"/>
        <v>0</v>
      </c>
      <c r="BB23" s="252">
        <f t="shared" si="3"/>
        <v>0</v>
      </c>
      <c r="BC23" s="252">
        <f t="shared" si="3"/>
        <v>0</v>
      </c>
      <c r="BD23" s="252">
        <f t="shared" si="3"/>
        <v>0</v>
      </c>
      <c r="BE23" s="252">
        <f t="shared" si="3"/>
        <v>0</v>
      </c>
      <c r="BF23" s="252">
        <f t="shared" si="3"/>
        <v>0</v>
      </c>
      <c r="BG23" s="252">
        <f t="shared" si="3"/>
        <v>0</v>
      </c>
      <c r="BH23" s="252">
        <f t="shared" si="3"/>
        <v>0</v>
      </c>
    </row>
    <row r="24" spans="2:60" ht="13" x14ac:dyDescent="0.3">
      <c r="B24" s="291"/>
      <c r="C24" s="119"/>
      <c r="D24" s="142" t="s">
        <v>96</v>
      </c>
      <c r="E24" s="250">
        <f>E16+E23</f>
        <v>149629093.42245036</v>
      </c>
      <c r="F24" s="252">
        <f t="shared" ref="F24:BH24" si="4">F16+F23</f>
        <v>0</v>
      </c>
      <c r="G24" s="252">
        <f t="shared" si="4"/>
        <v>137545023.44897655</v>
      </c>
      <c r="H24" s="252">
        <f t="shared" si="4"/>
        <v>456075.27325537021</v>
      </c>
      <c r="I24" s="252">
        <f t="shared" si="4"/>
        <v>1107018.2107994731</v>
      </c>
      <c r="J24" s="252">
        <f t="shared" si="4"/>
        <v>1069946.6835584091</v>
      </c>
      <c r="K24" s="252">
        <f t="shared" si="4"/>
        <v>1810671.1715939278</v>
      </c>
      <c r="L24" s="252">
        <f t="shared" si="4"/>
        <v>1195991.0702686296</v>
      </c>
      <c r="M24" s="252">
        <f t="shared" si="4"/>
        <v>2743745.3979883087</v>
      </c>
      <c r="N24" s="252">
        <f t="shared" si="4"/>
        <v>2415166.1121178535</v>
      </c>
      <c r="O24" s="252">
        <f t="shared" si="4"/>
        <v>1353235.3509699479</v>
      </c>
      <c r="P24" s="252">
        <f t="shared" si="4"/>
        <v>-67779.29707811214</v>
      </c>
      <c r="Q24" s="252">
        <f t="shared" si="4"/>
        <v>0</v>
      </c>
      <c r="R24" s="252">
        <f t="shared" si="4"/>
        <v>0</v>
      </c>
      <c r="S24" s="252">
        <f t="shared" si="4"/>
        <v>0</v>
      </c>
      <c r="T24" s="252">
        <f t="shared" si="4"/>
        <v>0</v>
      </c>
      <c r="U24" s="252">
        <f t="shared" si="4"/>
        <v>0</v>
      </c>
      <c r="V24" s="252">
        <f t="shared" si="4"/>
        <v>0</v>
      </c>
      <c r="W24" s="252">
        <f t="shared" si="4"/>
        <v>0</v>
      </c>
      <c r="X24" s="252">
        <f t="shared" si="4"/>
        <v>0</v>
      </c>
      <c r="Y24" s="252">
        <f t="shared" si="4"/>
        <v>0</v>
      </c>
      <c r="Z24" s="252">
        <f t="shared" si="4"/>
        <v>0</v>
      </c>
      <c r="AA24" s="252">
        <f t="shared" si="4"/>
        <v>0</v>
      </c>
      <c r="AB24" s="252">
        <f t="shared" si="4"/>
        <v>0</v>
      </c>
      <c r="AC24" s="252">
        <f t="shared" si="4"/>
        <v>0</v>
      </c>
      <c r="AD24" s="252">
        <f t="shared" si="4"/>
        <v>0</v>
      </c>
      <c r="AE24" s="252">
        <f t="shared" si="4"/>
        <v>0</v>
      </c>
      <c r="AF24" s="252">
        <f t="shared" si="4"/>
        <v>0</v>
      </c>
      <c r="AG24" s="252">
        <f t="shared" si="4"/>
        <v>0</v>
      </c>
      <c r="AH24" s="252">
        <f t="shared" si="4"/>
        <v>0</v>
      </c>
      <c r="AI24" s="252">
        <f t="shared" si="4"/>
        <v>0</v>
      </c>
      <c r="AJ24" s="252">
        <f t="shared" si="4"/>
        <v>0</v>
      </c>
      <c r="AK24" s="252">
        <f t="shared" si="4"/>
        <v>0</v>
      </c>
      <c r="AL24" s="252">
        <f t="shared" si="4"/>
        <v>0</v>
      </c>
      <c r="AM24" s="252">
        <f t="shared" si="4"/>
        <v>0</v>
      </c>
      <c r="AN24" s="252">
        <f t="shared" si="4"/>
        <v>0</v>
      </c>
      <c r="AO24" s="252">
        <f t="shared" si="4"/>
        <v>0</v>
      </c>
      <c r="AP24" s="252">
        <f t="shared" si="4"/>
        <v>0</v>
      </c>
      <c r="AQ24" s="252">
        <f t="shared" si="4"/>
        <v>0</v>
      </c>
      <c r="AR24" s="252">
        <f t="shared" si="4"/>
        <v>0</v>
      </c>
      <c r="AS24" s="252">
        <f t="shared" si="4"/>
        <v>0</v>
      </c>
      <c r="AT24" s="252">
        <f t="shared" si="4"/>
        <v>0</v>
      </c>
      <c r="AU24" s="252">
        <f t="shared" si="4"/>
        <v>0</v>
      </c>
      <c r="AV24" s="252">
        <f t="shared" si="4"/>
        <v>0</v>
      </c>
      <c r="AW24" s="252">
        <f t="shared" si="4"/>
        <v>0</v>
      </c>
      <c r="AX24" s="252">
        <f t="shared" si="4"/>
        <v>0</v>
      </c>
      <c r="AY24" s="252">
        <f t="shared" si="4"/>
        <v>0</v>
      </c>
      <c r="AZ24" s="252">
        <f t="shared" si="4"/>
        <v>0</v>
      </c>
      <c r="BA24" s="252">
        <f t="shared" si="4"/>
        <v>0</v>
      </c>
      <c r="BB24" s="252">
        <f t="shared" si="4"/>
        <v>0</v>
      </c>
      <c r="BC24" s="252">
        <f t="shared" si="4"/>
        <v>0</v>
      </c>
      <c r="BD24" s="252">
        <f t="shared" si="4"/>
        <v>0</v>
      </c>
      <c r="BE24" s="252">
        <f t="shared" si="4"/>
        <v>0</v>
      </c>
      <c r="BF24" s="252">
        <f t="shared" si="4"/>
        <v>0</v>
      </c>
      <c r="BG24" s="252">
        <f t="shared" si="4"/>
        <v>0</v>
      </c>
      <c r="BH24" s="252">
        <f t="shared" si="4"/>
        <v>0</v>
      </c>
    </row>
    <row r="25" spans="2:60" ht="13" x14ac:dyDescent="0.25">
      <c r="B25" s="291"/>
      <c r="C25" s="145" t="s">
        <v>204</v>
      </c>
      <c r="D25" s="146"/>
      <c r="E25" s="250"/>
      <c r="F25" s="277"/>
      <c r="G25" s="277"/>
      <c r="H25" s="277"/>
      <c r="I25" s="277"/>
      <c r="J25" s="277"/>
      <c r="K25" s="277"/>
      <c r="L25" s="277"/>
      <c r="M25" s="277"/>
      <c r="N25" s="277"/>
      <c r="O25" s="277"/>
      <c r="P25" s="277"/>
      <c r="Q25" s="277"/>
      <c r="R25" s="277"/>
      <c r="S25" s="277"/>
      <c r="T25" s="277"/>
      <c r="U25" s="277"/>
      <c r="V25" s="277"/>
      <c r="W25" s="277"/>
      <c r="X25" s="277"/>
      <c r="Y25" s="277"/>
      <c r="Z25" s="277"/>
      <c r="AA25" s="277"/>
      <c r="AB25" s="277"/>
      <c r="AC25" s="277"/>
      <c r="AD25" s="277"/>
      <c r="AE25" s="277"/>
      <c r="AF25" s="277"/>
      <c r="AG25" s="277"/>
      <c r="AH25" s="277"/>
      <c r="AI25" s="277"/>
      <c r="AJ25" s="277"/>
      <c r="AK25" s="277"/>
      <c r="AL25" s="277"/>
      <c r="AM25" s="277"/>
      <c r="AN25" s="277"/>
      <c r="AO25" s="277"/>
      <c r="AP25" s="277"/>
      <c r="AQ25" s="277"/>
      <c r="AR25" s="277"/>
      <c r="AS25" s="277"/>
      <c r="AT25" s="277"/>
      <c r="AU25" s="277"/>
      <c r="AV25" s="277"/>
      <c r="AW25" s="277"/>
      <c r="AX25" s="277"/>
      <c r="AY25" s="277"/>
      <c r="AZ25" s="277"/>
      <c r="BA25" s="277"/>
      <c r="BB25" s="277"/>
      <c r="BC25" s="277"/>
      <c r="BD25" s="277"/>
      <c r="BE25" s="277"/>
      <c r="BF25" s="277"/>
      <c r="BG25" s="277"/>
      <c r="BH25" s="277"/>
    </row>
    <row r="26" spans="2:60" ht="13" x14ac:dyDescent="0.25">
      <c r="B26" s="357" t="s">
        <v>582</v>
      </c>
      <c r="C26" s="119"/>
      <c r="D26" s="143" t="s">
        <v>117</v>
      </c>
      <c r="E26" s="250">
        <f t="shared" si="1"/>
        <v>348046921.73181802</v>
      </c>
      <c r="F26" s="251">
        <v>0</v>
      </c>
      <c r="G26" s="251">
        <v>14802092.039999999</v>
      </c>
      <c r="H26" s="251">
        <v>28681069.250000004</v>
      </c>
      <c r="I26" s="251">
        <v>30712703.460000001</v>
      </c>
      <c r="J26" s="251">
        <v>32282361.313070089</v>
      </c>
      <c r="K26" s="251">
        <v>37088646.120000005</v>
      </c>
      <c r="L26" s="251">
        <v>37480135.445051387</v>
      </c>
      <c r="M26" s="251">
        <v>39083551.099999994</v>
      </c>
      <c r="N26" s="251">
        <v>41459771.84369655</v>
      </c>
      <c r="O26" s="251">
        <v>42104397.479999974</v>
      </c>
      <c r="P26" s="251">
        <v>44352193.680000007</v>
      </c>
      <c r="Q26" s="251"/>
      <c r="R26" s="251"/>
      <c r="S26" s="251"/>
      <c r="T26" s="251"/>
      <c r="U26" s="251"/>
      <c r="V26" s="251"/>
      <c r="W26" s="251"/>
      <c r="X26" s="251"/>
      <c r="Y26" s="251"/>
      <c r="Z26" s="251"/>
      <c r="AA26" s="251"/>
      <c r="AB26" s="251"/>
      <c r="AC26" s="251"/>
      <c r="AD26" s="251"/>
      <c r="AE26" s="251"/>
      <c r="AF26" s="251"/>
      <c r="AG26" s="251"/>
      <c r="AH26" s="251"/>
      <c r="AI26" s="251"/>
      <c r="AJ26" s="251"/>
      <c r="AK26" s="251"/>
      <c r="AL26" s="251"/>
      <c r="AM26" s="251"/>
      <c r="AN26" s="251"/>
      <c r="AO26" s="251"/>
      <c r="AP26" s="251"/>
      <c r="AQ26" s="251"/>
      <c r="AR26" s="251"/>
      <c r="AS26" s="251"/>
      <c r="AT26" s="251"/>
      <c r="AU26" s="251"/>
      <c r="AV26" s="251"/>
      <c r="AW26" s="251"/>
      <c r="AX26" s="251"/>
      <c r="AY26" s="251"/>
      <c r="AZ26" s="251"/>
      <c r="BA26" s="251"/>
      <c r="BB26" s="251"/>
      <c r="BC26" s="251"/>
      <c r="BD26" s="251"/>
      <c r="BE26" s="251"/>
      <c r="BF26" s="251"/>
      <c r="BG26" s="251"/>
      <c r="BH26" s="251"/>
    </row>
    <row r="27" spans="2:60" ht="13" x14ac:dyDescent="0.25">
      <c r="B27" s="357" t="s">
        <v>582</v>
      </c>
      <c r="C27" s="119"/>
      <c r="D27" s="143" t="s">
        <v>118</v>
      </c>
      <c r="E27" s="250">
        <f t="shared" si="1"/>
        <v>-73463679.040228009</v>
      </c>
      <c r="F27" s="251">
        <v>0</v>
      </c>
      <c r="G27" s="251">
        <v>-1661504.7548555715</v>
      </c>
      <c r="H27" s="251">
        <v>-3408045.0412943373</v>
      </c>
      <c r="I27" s="251">
        <v>-3555000.3405458517</v>
      </c>
      <c r="J27" s="251">
        <v>-6101453.6637516906</v>
      </c>
      <c r="K27" s="251">
        <v>-6743232.9082012232</v>
      </c>
      <c r="L27" s="251">
        <v>-9289414.5561425965</v>
      </c>
      <c r="M27" s="251">
        <v>-8956342.8176392764</v>
      </c>
      <c r="N27" s="251">
        <v>-11609977.085640974</v>
      </c>
      <c r="O27" s="251">
        <v>-10712661.190266006</v>
      </c>
      <c r="P27" s="251">
        <v>-11426046.681890475</v>
      </c>
      <c r="Q27" s="251"/>
      <c r="R27" s="251"/>
      <c r="S27" s="251"/>
      <c r="T27" s="251"/>
      <c r="U27" s="251"/>
      <c r="V27" s="251"/>
      <c r="W27" s="251"/>
      <c r="X27" s="251"/>
      <c r="Y27" s="251"/>
      <c r="Z27" s="251"/>
      <c r="AA27" s="251"/>
      <c r="AB27" s="251"/>
      <c r="AC27" s="251"/>
      <c r="AD27" s="251"/>
      <c r="AE27" s="251"/>
      <c r="AF27" s="251"/>
      <c r="AG27" s="251"/>
      <c r="AH27" s="251"/>
      <c r="AI27" s="251"/>
      <c r="AJ27" s="251"/>
      <c r="AK27" s="251"/>
      <c r="AL27" s="251"/>
      <c r="AM27" s="251"/>
      <c r="AN27" s="251"/>
      <c r="AO27" s="251"/>
      <c r="AP27" s="251"/>
      <c r="AQ27" s="251"/>
      <c r="AR27" s="251"/>
      <c r="AS27" s="251"/>
      <c r="AT27" s="251"/>
      <c r="AU27" s="251"/>
      <c r="AV27" s="251"/>
      <c r="AW27" s="251"/>
      <c r="AX27" s="251"/>
      <c r="AY27" s="251"/>
      <c r="AZ27" s="251"/>
      <c r="BA27" s="251"/>
      <c r="BB27" s="251"/>
      <c r="BC27" s="251"/>
      <c r="BD27" s="251"/>
      <c r="BE27" s="251"/>
      <c r="BF27" s="251"/>
      <c r="BG27" s="251"/>
      <c r="BH27" s="251"/>
    </row>
    <row r="28" spans="2:60" ht="13" x14ac:dyDescent="0.25">
      <c r="B28" s="357" t="s">
        <v>583</v>
      </c>
      <c r="C28" s="119"/>
      <c r="D28" s="143" t="s">
        <v>119</v>
      </c>
      <c r="E28" s="250">
        <f t="shared" si="1"/>
        <v>-54033515.345009014</v>
      </c>
      <c r="F28" s="251">
        <v>0</v>
      </c>
      <c r="G28" s="251">
        <v>-2910588.5096760043</v>
      </c>
      <c r="H28" s="251">
        <v>-3710377.7999269688</v>
      </c>
      <c r="I28" s="251">
        <v>-4464364.6734795617</v>
      </c>
      <c r="J28" s="251">
        <v>-4425348.2175300447</v>
      </c>
      <c r="K28" s="251">
        <v>-5906770.7931486424</v>
      </c>
      <c r="L28" s="251">
        <v>-5513423.9814757248</v>
      </c>
      <c r="M28" s="251">
        <v>-6261789.7849059775</v>
      </c>
      <c r="N28" s="251">
        <v>-6316222.2608661475</v>
      </c>
      <c r="O28" s="251">
        <v>-6930109.1032623053</v>
      </c>
      <c r="P28" s="251">
        <v>-7594520.2207376361</v>
      </c>
      <c r="Q28" s="251"/>
      <c r="R28" s="251"/>
      <c r="S28" s="251"/>
      <c r="T28" s="251"/>
      <c r="U28" s="251"/>
      <c r="V28" s="251"/>
      <c r="W28" s="251"/>
      <c r="X28" s="251"/>
      <c r="Y28" s="251"/>
      <c r="Z28" s="251"/>
      <c r="AA28" s="251"/>
      <c r="AB28" s="251"/>
      <c r="AC28" s="251"/>
      <c r="AD28" s="251"/>
      <c r="AE28" s="251"/>
      <c r="AF28" s="251"/>
      <c r="AG28" s="251"/>
      <c r="AH28" s="251"/>
      <c r="AI28" s="251"/>
      <c r="AJ28" s="251"/>
      <c r="AK28" s="251"/>
      <c r="AL28" s="251"/>
      <c r="AM28" s="251"/>
      <c r="AN28" s="251"/>
      <c r="AO28" s="251"/>
      <c r="AP28" s="251"/>
      <c r="AQ28" s="251"/>
      <c r="AR28" s="251"/>
      <c r="AS28" s="251"/>
      <c r="AT28" s="251"/>
      <c r="AU28" s="251"/>
      <c r="AV28" s="251"/>
      <c r="AW28" s="251"/>
      <c r="AX28" s="251"/>
      <c r="AY28" s="251"/>
      <c r="AZ28" s="251"/>
      <c r="BA28" s="251"/>
      <c r="BB28" s="251"/>
      <c r="BC28" s="251"/>
      <c r="BD28" s="251"/>
      <c r="BE28" s="251"/>
      <c r="BF28" s="251"/>
      <c r="BG28" s="251"/>
      <c r="BH28" s="251"/>
    </row>
    <row r="29" spans="2:60" ht="13" x14ac:dyDescent="0.25">
      <c r="B29" s="357"/>
      <c r="C29" s="119"/>
      <c r="D29" s="143" t="s">
        <v>318</v>
      </c>
      <c r="E29" s="250">
        <f t="shared" si="1"/>
        <v>-182474.89949874094</v>
      </c>
      <c r="F29" s="251">
        <v>0</v>
      </c>
      <c r="G29" s="251">
        <v>0</v>
      </c>
      <c r="H29" s="251">
        <v>0</v>
      </c>
      <c r="I29" s="251">
        <v>0</v>
      </c>
      <c r="J29" s="251">
        <v>0</v>
      </c>
      <c r="K29" s="251">
        <v>-26974.970940658142</v>
      </c>
      <c r="L29" s="251">
        <v>-23670.003253375085</v>
      </c>
      <c r="M29" s="251">
        <v>-19672.482237839966</v>
      </c>
      <c r="N29" s="251">
        <v>-35750.336567563056</v>
      </c>
      <c r="O29" s="251">
        <v>-34991.994589569455</v>
      </c>
      <c r="P29" s="251">
        <v>-41415.111909735228</v>
      </c>
      <c r="Q29" s="251"/>
      <c r="R29" s="251"/>
      <c r="S29" s="251"/>
      <c r="T29" s="251"/>
      <c r="U29" s="251"/>
      <c r="V29" s="251"/>
      <c r="W29" s="251"/>
      <c r="X29" s="251"/>
      <c r="Y29" s="251"/>
      <c r="Z29" s="251"/>
      <c r="AA29" s="251"/>
      <c r="AB29" s="251"/>
      <c r="AC29" s="251"/>
      <c r="AD29" s="251"/>
      <c r="AE29" s="251"/>
      <c r="AF29" s="251"/>
      <c r="AG29" s="251"/>
      <c r="AH29" s="251"/>
      <c r="AI29" s="251"/>
      <c r="AJ29" s="251"/>
      <c r="AK29" s="251"/>
      <c r="AL29" s="251"/>
      <c r="AM29" s="251"/>
      <c r="AN29" s="251"/>
      <c r="AO29" s="251"/>
      <c r="AP29" s="251"/>
      <c r="AQ29" s="251"/>
      <c r="AR29" s="251"/>
      <c r="AS29" s="251"/>
      <c r="AT29" s="251"/>
      <c r="AU29" s="251"/>
      <c r="AV29" s="251"/>
      <c r="AW29" s="251"/>
      <c r="AX29" s="251"/>
      <c r="AY29" s="251"/>
      <c r="AZ29" s="251"/>
      <c r="BA29" s="251"/>
      <c r="BB29" s="251"/>
      <c r="BC29" s="251"/>
      <c r="BD29" s="251"/>
      <c r="BE29" s="251"/>
      <c r="BF29" s="251"/>
      <c r="BG29" s="251"/>
      <c r="BH29" s="251"/>
    </row>
    <row r="30" spans="2:60" ht="13" x14ac:dyDescent="0.25">
      <c r="B30" s="357" t="s">
        <v>584</v>
      </c>
      <c r="C30" s="119"/>
      <c r="D30" s="143" t="s">
        <v>165</v>
      </c>
      <c r="E30" s="250">
        <f t="shared" si="1"/>
        <v>-70738159.024631903</v>
      </c>
      <c r="F30" s="251">
        <v>0</v>
      </c>
      <c r="G30" s="251">
        <v>0</v>
      </c>
      <c r="H30" s="251">
        <v>-10665989.857103508</v>
      </c>
      <c r="I30" s="251">
        <v>-9696486.445488032</v>
      </c>
      <c r="J30" s="251">
        <v>-7762447.871384291</v>
      </c>
      <c r="K30" s="251">
        <v>-6339111.7274114322</v>
      </c>
      <c r="L30" s="251">
        <v>-5112604.5330944695</v>
      </c>
      <c r="M30" s="251">
        <v>-4472407.7857578546</v>
      </c>
      <c r="N30" s="251">
        <v>-3226002.4425204028</v>
      </c>
      <c r="O30" s="251">
        <v>-1914045.9542830887</v>
      </c>
      <c r="P30" s="251">
        <v>-21549062.407588821</v>
      </c>
      <c r="Q30" s="251"/>
      <c r="R30" s="251"/>
      <c r="S30" s="251"/>
      <c r="T30" s="251"/>
      <c r="U30" s="251"/>
      <c r="V30" s="251"/>
      <c r="W30" s="251"/>
      <c r="X30" s="251"/>
      <c r="Y30" s="251"/>
      <c r="Z30" s="251"/>
      <c r="AA30" s="251"/>
      <c r="AB30" s="251"/>
      <c r="AC30" s="251"/>
      <c r="AD30" s="251"/>
      <c r="AE30" s="251"/>
      <c r="AF30" s="251"/>
      <c r="AG30" s="251"/>
      <c r="AH30" s="251"/>
      <c r="AI30" s="251"/>
      <c r="AJ30" s="251"/>
      <c r="AK30" s="251"/>
      <c r="AL30" s="251"/>
      <c r="AM30" s="251"/>
      <c r="AN30" s="251"/>
      <c r="AO30" s="251"/>
      <c r="AP30" s="251"/>
      <c r="AQ30" s="251"/>
      <c r="AR30" s="251"/>
      <c r="AS30" s="251"/>
      <c r="AT30" s="251"/>
      <c r="AU30" s="251"/>
      <c r="AV30" s="251"/>
      <c r="AW30" s="251"/>
      <c r="AX30" s="251"/>
      <c r="AY30" s="251"/>
      <c r="AZ30" s="251"/>
      <c r="BA30" s="251"/>
      <c r="BB30" s="251"/>
      <c r="BC30" s="251"/>
      <c r="BD30" s="251"/>
      <c r="BE30" s="251"/>
      <c r="BF30" s="251"/>
      <c r="BG30" s="251"/>
      <c r="BH30" s="251"/>
    </row>
    <row r="31" spans="2:60" ht="13" x14ac:dyDescent="0.3">
      <c r="B31" s="291"/>
      <c r="C31" s="119"/>
      <c r="D31" s="142" t="s">
        <v>166</v>
      </c>
      <c r="E31" s="250">
        <f t="shared" si="1"/>
        <v>149629093.42245036</v>
      </c>
      <c r="F31" s="252">
        <f>SUM(F26:F30)</f>
        <v>0</v>
      </c>
      <c r="G31" s="252">
        <f t="shared" ref="G31:BH31" si="5">SUM(G26:G30)</f>
        <v>10229998.775468424</v>
      </c>
      <c r="H31" s="252">
        <f t="shared" si="5"/>
        <v>10896656.551675189</v>
      </c>
      <c r="I31" s="252">
        <f t="shared" si="5"/>
        <v>12996852.000486556</v>
      </c>
      <c r="J31" s="252">
        <f t="shared" si="5"/>
        <v>13993111.56040406</v>
      </c>
      <c r="K31" s="252">
        <f t="shared" si="5"/>
        <v>18072555.720298044</v>
      </c>
      <c r="L31" s="252">
        <f t="shared" si="5"/>
        <v>17541022.371085219</v>
      </c>
      <c r="M31" s="252">
        <f t="shared" si="5"/>
        <v>19373338.229459047</v>
      </c>
      <c r="N31" s="252">
        <f t="shared" si="5"/>
        <v>20271819.718101464</v>
      </c>
      <c r="O31" s="252">
        <f t="shared" si="5"/>
        <v>22512589.237599004</v>
      </c>
      <c r="P31" s="252">
        <f t="shared" si="5"/>
        <v>3741149.2578733414</v>
      </c>
      <c r="Q31" s="252">
        <f t="shared" si="5"/>
        <v>0</v>
      </c>
      <c r="R31" s="252">
        <f t="shared" si="5"/>
        <v>0</v>
      </c>
      <c r="S31" s="252">
        <f t="shared" si="5"/>
        <v>0</v>
      </c>
      <c r="T31" s="252">
        <f t="shared" si="5"/>
        <v>0</v>
      </c>
      <c r="U31" s="252">
        <f t="shared" si="5"/>
        <v>0</v>
      </c>
      <c r="V31" s="252">
        <f t="shared" si="5"/>
        <v>0</v>
      </c>
      <c r="W31" s="252">
        <f t="shared" si="5"/>
        <v>0</v>
      </c>
      <c r="X31" s="252">
        <f t="shared" si="5"/>
        <v>0</v>
      </c>
      <c r="Y31" s="252">
        <f t="shared" si="5"/>
        <v>0</v>
      </c>
      <c r="Z31" s="252">
        <f t="shared" si="5"/>
        <v>0</v>
      </c>
      <c r="AA31" s="252">
        <f t="shared" si="5"/>
        <v>0</v>
      </c>
      <c r="AB31" s="252">
        <f t="shared" si="5"/>
        <v>0</v>
      </c>
      <c r="AC31" s="252">
        <f t="shared" si="5"/>
        <v>0</v>
      </c>
      <c r="AD31" s="252">
        <f t="shared" si="5"/>
        <v>0</v>
      </c>
      <c r="AE31" s="252">
        <f t="shared" si="5"/>
        <v>0</v>
      </c>
      <c r="AF31" s="252">
        <f t="shared" si="5"/>
        <v>0</v>
      </c>
      <c r="AG31" s="252">
        <f t="shared" si="5"/>
        <v>0</v>
      </c>
      <c r="AH31" s="252">
        <f t="shared" si="5"/>
        <v>0</v>
      </c>
      <c r="AI31" s="252">
        <f t="shared" si="5"/>
        <v>0</v>
      </c>
      <c r="AJ31" s="252">
        <f t="shared" si="5"/>
        <v>0</v>
      </c>
      <c r="AK31" s="252">
        <f t="shared" si="5"/>
        <v>0</v>
      </c>
      <c r="AL31" s="252">
        <f t="shared" si="5"/>
        <v>0</v>
      </c>
      <c r="AM31" s="252">
        <f t="shared" si="5"/>
        <v>0</v>
      </c>
      <c r="AN31" s="252">
        <f t="shared" si="5"/>
        <v>0</v>
      </c>
      <c r="AO31" s="252">
        <f t="shared" si="5"/>
        <v>0</v>
      </c>
      <c r="AP31" s="252">
        <f t="shared" si="5"/>
        <v>0</v>
      </c>
      <c r="AQ31" s="252">
        <f t="shared" si="5"/>
        <v>0</v>
      </c>
      <c r="AR31" s="252">
        <f t="shared" si="5"/>
        <v>0</v>
      </c>
      <c r="AS31" s="252">
        <f t="shared" si="5"/>
        <v>0</v>
      </c>
      <c r="AT31" s="252">
        <f t="shared" si="5"/>
        <v>0</v>
      </c>
      <c r="AU31" s="252">
        <f t="shared" si="5"/>
        <v>0</v>
      </c>
      <c r="AV31" s="252">
        <f t="shared" si="5"/>
        <v>0</v>
      </c>
      <c r="AW31" s="252">
        <f t="shared" si="5"/>
        <v>0</v>
      </c>
      <c r="AX31" s="252">
        <f t="shared" si="5"/>
        <v>0</v>
      </c>
      <c r="AY31" s="252">
        <f t="shared" si="5"/>
        <v>0</v>
      </c>
      <c r="AZ31" s="252">
        <f t="shared" si="5"/>
        <v>0</v>
      </c>
      <c r="BA31" s="252">
        <f t="shared" si="5"/>
        <v>0</v>
      </c>
      <c r="BB31" s="252">
        <f t="shared" si="5"/>
        <v>0</v>
      </c>
      <c r="BC31" s="252">
        <f t="shared" si="5"/>
        <v>0</v>
      </c>
      <c r="BD31" s="252">
        <f t="shared" si="5"/>
        <v>0</v>
      </c>
      <c r="BE31" s="252">
        <f t="shared" si="5"/>
        <v>0</v>
      </c>
      <c r="BF31" s="252">
        <f t="shared" si="5"/>
        <v>0</v>
      </c>
      <c r="BG31" s="252">
        <f t="shared" si="5"/>
        <v>0</v>
      </c>
      <c r="BH31" s="252">
        <f t="shared" si="5"/>
        <v>0</v>
      </c>
    </row>
    <row r="32" spans="2:60" ht="15.5" x14ac:dyDescent="0.3">
      <c r="B32" s="291"/>
      <c r="C32" s="34"/>
      <c r="D32" s="49" t="s">
        <v>205</v>
      </c>
      <c r="E32" s="250">
        <f t="shared" si="1"/>
        <v>-1.862645149230957E-9</v>
      </c>
      <c r="F32" s="252">
        <f>F16+F23-F31</f>
        <v>0</v>
      </c>
      <c r="G32" s="252">
        <f t="shared" ref="G32:BH32" si="6">G16+G23-G31</f>
        <v>127315024.67350812</v>
      </c>
      <c r="H32" s="252">
        <f t="shared" si="6"/>
        <v>-10440581.278419819</v>
      </c>
      <c r="I32" s="252">
        <f t="shared" si="6"/>
        <v>-11889833.789687084</v>
      </c>
      <c r="J32" s="252">
        <f t="shared" si="6"/>
        <v>-12923164.87684565</v>
      </c>
      <c r="K32" s="252">
        <f t="shared" si="6"/>
        <v>-16261884.548704118</v>
      </c>
      <c r="L32" s="252">
        <f t="shared" si="6"/>
        <v>-16345031.30081659</v>
      </c>
      <c r="M32" s="252">
        <f t="shared" si="6"/>
        <v>-16629592.831470739</v>
      </c>
      <c r="N32" s="252">
        <f t="shared" si="6"/>
        <v>-17856653.605983611</v>
      </c>
      <c r="O32" s="252">
        <f t="shared" si="6"/>
        <v>-21159353.886629056</v>
      </c>
      <c r="P32" s="252">
        <f t="shared" si="6"/>
        <v>-3808928.5549514536</v>
      </c>
      <c r="Q32" s="252">
        <f t="shared" si="6"/>
        <v>0</v>
      </c>
      <c r="R32" s="252">
        <f t="shared" si="6"/>
        <v>0</v>
      </c>
      <c r="S32" s="252">
        <f t="shared" si="6"/>
        <v>0</v>
      </c>
      <c r="T32" s="252">
        <f t="shared" si="6"/>
        <v>0</v>
      </c>
      <c r="U32" s="252">
        <f t="shared" si="6"/>
        <v>0</v>
      </c>
      <c r="V32" s="252">
        <f t="shared" si="6"/>
        <v>0</v>
      </c>
      <c r="W32" s="252">
        <f t="shared" si="6"/>
        <v>0</v>
      </c>
      <c r="X32" s="252">
        <f t="shared" si="6"/>
        <v>0</v>
      </c>
      <c r="Y32" s="252">
        <f t="shared" si="6"/>
        <v>0</v>
      </c>
      <c r="Z32" s="252">
        <f t="shared" si="6"/>
        <v>0</v>
      </c>
      <c r="AA32" s="252">
        <f t="shared" si="6"/>
        <v>0</v>
      </c>
      <c r="AB32" s="252">
        <f t="shared" si="6"/>
        <v>0</v>
      </c>
      <c r="AC32" s="252">
        <f t="shared" si="6"/>
        <v>0</v>
      </c>
      <c r="AD32" s="252">
        <f t="shared" si="6"/>
        <v>0</v>
      </c>
      <c r="AE32" s="252">
        <f t="shared" si="6"/>
        <v>0</v>
      </c>
      <c r="AF32" s="252">
        <f t="shared" si="6"/>
        <v>0</v>
      </c>
      <c r="AG32" s="252">
        <f t="shared" si="6"/>
        <v>0</v>
      </c>
      <c r="AH32" s="252">
        <f t="shared" si="6"/>
        <v>0</v>
      </c>
      <c r="AI32" s="252">
        <f t="shared" si="6"/>
        <v>0</v>
      </c>
      <c r="AJ32" s="252">
        <f t="shared" si="6"/>
        <v>0</v>
      </c>
      <c r="AK32" s="252">
        <f t="shared" si="6"/>
        <v>0</v>
      </c>
      <c r="AL32" s="252">
        <f t="shared" si="6"/>
        <v>0</v>
      </c>
      <c r="AM32" s="252">
        <f t="shared" si="6"/>
        <v>0</v>
      </c>
      <c r="AN32" s="252">
        <f t="shared" si="6"/>
        <v>0</v>
      </c>
      <c r="AO32" s="252">
        <f t="shared" si="6"/>
        <v>0</v>
      </c>
      <c r="AP32" s="252">
        <f t="shared" si="6"/>
        <v>0</v>
      </c>
      <c r="AQ32" s="252">
        <f t="shared" si="6"/>
        <v>0</v>
      </c>
      <c r="AR32" s="252">
        <f t="shared" si="6"/>
        <v>0</v>
      </c>
      <c r="AS32" s="252">
        <f t="shared" si="6"/>
        <v>0</v>
      </c>
      <c r="AT32" s="252">
        <f t="shared" si="6"/>
        <v>0</v>
      </c>
      <c r="AU32" s="252">
        <f t="shared" si="6"/>
        <v>0</v>
      </c>
      <c r="AV32" s="252">
        <f t="shared" si="6"/>
        <v>0</v>
      </c>
      <c r="AW32" s="252">
        <f t="shared" si="6"/>
        <v>0</v>
      </c>
      <c r="AX32" s="252">
        <f t="shared" si="6"/>
        <v>0</v>
      </c>
      <c r="AY32" s="252">
        <f t="shared" si="6"/>
        <v>0</v>
      </c>
      <c r="AZ32" s="252">
        <f t="shared" si="6"/>
        <v>0</v>
      </c>
      <c r="BA32" s="252">
        <f t="shared" si="6"/>
        <v>0</v>
      </c>
      <c r="BB32" s="252">
        <f t="shared" si="6"/>
        <v>0</v>
      </c>
      <c r="BC32" s="252">
        <f t="shared" si="6"/>
        <v>0</v>
      </c>
      <c r="BD32" s="252">
        <f t="shared" si="6"/>
        <v>0</v>
      </c>
      <c r="BE32" s="252">
        <f t="shared" si="6"/>
        <v>0</v>
      </c>
      <c r="BF32" s="252">
        <f t="shared" si="6"/>
        <v>0</v>
      </c>
      <c r="BG32" s="252">
        <f t="shared" si="6"/>
        <v>0</v>
      </c>
      <c r="BH32" s="252">
        <f t="shared" si="6"/>
        <v>0</v>
      </c>
    </row>
    <row r="33" spans="2:60" ht="14.25" customHeight="1" x14ac:dyDescent="0.3">
      <c r="B33" s="292"/>
      <c r="C33" s="34" t="s">
        <v>505</v>
      </c>
      <c r="D33" s="308" t="s">
        <v>445</v>
      </c>
      <c r="E33" s="250"/>
      <c r="F33" s="252"/>
      <c r="G33" s="250">
        <f t="shared" ref="G33:AL33" si="7">F24+F33-F31</f>
        <v>0</v>
      </c>
      <c r="H33" s="250">
        <f>G24+G33-G31</f>
        <v>127315024.67350812</v>
      </c>
      <c r="I33" s="250">
        <f t="shared" si="7"/>
        <v>116874443.3950883</v>
      </c>
      <c r="J33" s="250">
        <f t="shared" si="7"/>
        <v>104984609.60540122</v>
      </c>
      <c r="K33" s="250">
        <f t="shared" si="7"/>
        <v>92061444.72855556</v>
      </c>
      <c r="L33" s="250">
        <f t="shared" si="7"/>
        <v>75799560.179851443</v>
      </c>
      <c r="M33" s="250">
        <f t="shared" si="7"/>
        <v>59454528.879034854</v>
      </c>
      <c r="N33" s="250">
        <f t="shared" si="7"/>
        <v>42824936.047564119</v>
      </c>
      <c r="O33" s="250">
        <f t="shared" si="7"/>
        <v>24968282.441580512</v>
      </c>
      <c r="P33" s="250">
        <f t="shared" si="7"/>
        <v>3808928.5549514554</v>
      </c>
      <c r="Q33" s="250">
        <f t="shared" si="7"/>
        <v>0</v>
      </c>
      <c r="R33" s="250">
        <f t="shared" si="7"/>
        <v>0</v>
      </c>
      <c r="S33" s="250">
        <f t="shared" si="7"/>
        <v>0</v>
      </c>
      <c r="T33" s="250">
        <f t="shared" si="7"/>
        <v>0</v>
      </c>
      <c r="U33" s="250">
        <f t="shared" si="7"/>
        <v>0</v>
      </c>
      <c r="V33" s="250">
        <f t="shared" si="7"/>
        <v>0</v>
      </c>
      <c r="W33" s="250">
        <f t="shared" si="7"/>
        <v>0</v>
      </c>
      <c r="X33" s="250">
        <f t="shared" si="7"/>
        <v>0</v>
      </c>
      <c r="Y33" s="250">
        <f t="shared" si="7"/>
        <v>0</v>
      </c>
      <c r="Z33" s="250">
        <f t="shared" si="7"/>
        <v>0</v>
      </c>
      <c r="AA33" s="250">
        <f t="shared" si="7"/>
        <v>0</v>
      </c>
      <c r="AB33" s="250">
        <f t="shared" si="7"/>
        <v>0</v>
      </c>
      <c r="AC33" s="250">
        <f t="shared" si="7"/>
        <v>0</v>
      </c>
      <c r="AD33" s="250">
        <f t="shared" si="7"/>
        <v>0</v>
      </c>
      <c r="AE33" s="250">
        <f t="shared" si="7"/>
        <v>0</v>
      </c>
      <c r="AF33" s="250">
        <f t="shared" si="7"/>
        <v>0</v>
      </c>
      <c r="AG33" s="250">
        <f t="shared" si="7"/>
        <v>0</v>
      </c>
      <c r="AH33" s="250">
        <f t="shared" si="7"/>
        <v>0</v>
      </c>
      <c r="AI33" s="250">
        <f t="shared" si="7"/>
        <v>0</v>
      </c>
      <c r="AJ33" s="250">
        <f t="shared" si="7"/>
        <v>0</v>
      </c>
      <c r="AK33" s="250">
        <f t="shared" si="7"/>
        <v>0</v>
      </c>
      <c r="AL33" s="250">
        <f t="shared" si="7"/>
        <v>0</v>
      </c>
      <c r="AM33" s="250">
        <f t="shared" ref="AM33:BH33" si="8">AL24+AL33-AL31</f>
        <v>0</v>
      </c>
      <c r="AN33" s="250">
        <f t="shared" si="8"/>
        <v>0</v>
      </c>
      <c r="AO33" s="250">
        <f t="shared" si="8"/>
        <v>0</v>
      </c>
      <c r="AP33" s="250">
        <f t="shared" si="8"/>
        <v>0</v>
      </c>
      <c r="AQ33" s="250">
        <f t="shared" si="8"/>
        <v>0</v>
      </c>
      <c r="AR33" s="250">
        <f t="shared" si="8"/>
        <v>0</v>
      </c>
      <c r="AS33" s="250">
        <f t="shared" si="8"/>
        <v>0</v>
      </c>
      <c r="AT33" s="250">
        <f t="shared" si="8"/>
        <v>0</v>
      </c>
      <c r="AU33" s="250">
        <f t="shared" si="8"/>
        <v>0</v>
      </c>
      <c r="AV33" s="250">
        <f t="shared" si="8"/>
        <v>0</v>
      </c>
      <c r="AW33" s="250">
        <f t="shared" si="8"/>
        <v>0</v>
      </c>
      <c r="AX33" s="250">
        <f t="shared" si="8"/>
        <v>0</v>
      </c>
      <c r="AY33" s="250">
        <f t="shared" si="8"/>
        <v>0</v>
      </c>
      <c r="AZ33" s="250">
        <f t="shared" si="8"/>
        <v>0</v>
      </c>
      <c r="BA33" s="250">
        <f t="shared" si="8"/>
        <v>0</v>
      </c>
      <c r="BB33" s="250">
        <f t="shared" si="8"/>
        <v>0</v>
      </c>
      <c r="BC33" s="250">
        <f t="shared" si="8"/>
        <v>0</v>
      </c>
      <c r="BD33" s="250">
        <f t="shared" si="8"/>
        <v>0</v>
      </c>
      <c r="BE33" s="250">
        <f t="shared" si="8"/>
        <v>0</v>
      </c>
      <c r="BF33" s="250">
        <f t="shared" si="8"/>
        <v>0</v>
      </c>
      <c r="BG33" s="250">
        <f t="shared" si="8"/>
        <v>0</v>
      </c>
      <c r="BH33" s="250">
        <f t="shared" si="8"/>
        <v>0</v>
      </c>
    </row>
    <row r="34" spans="2:60" ht="14.25" customHeight="1" x14ac:dyDescent="0.25">
      <c r="B34" s="292"/>
      <c r="C34" s="34" t="s">
        <v>505</v>
      </c>
      <c r="D34" s="308" t="s">
        <v>446</v>
      </c>
      <c r="E34" s="250"/>
      <c r="F34" s="377" t="s">
        <v>569</v>
      </c>
      <c r="G34" s="377" t="s">
        <v>569</v>
      </c>
      <c r="H34" s="377">
        <v>8.3776364058019151E-2</v>
      </c>
      <c r="I34" s="377">
        <v>8.2964985019946036E-2</v>
      </c>
      <c r="J34" s="377">
        <v>7.3938912575476495E-2</v>
      </c>
      <c r="K34" s="377">
        <v>6.8857400034318283E-2</v>
      </c>
      <c r="L34" s="377">
        <v>6.7448999980523228E-2</v>
      </c>
      <c r="M34" s="377">
        <v>7.5224005136048364E-2</v>
      </c>
      <c r="N34" s="377">
        <v>7.5330000234849107E-2</v>
      </c>
      <c r="O34" s="377">
        <v>7.6659095745230943E-2</v>
      </c>
      <c r="P34" s="377">
        <v>7.6418797304234162E-2</v>
      </c>
      <c r="Q34" s="251"/>
      <c r="R34" s="251"/>
      <c r="S34" s="251"/>
      <c r="T34" s="251"/>
      <c r="U34" s="251"/>
      <c r="V34" s="251"/>
      <c r="W34" s="251"/>
      <c r="X34" s="251"/>
      <c r="Y34" s="251"/>
      <c r="Z34" s="251"/>
      <c r="AA34" s="251"/>
      <c r="AB34" s="251"/>
      <c r="AC34" s="251"/>
      <c r="AD34" s="251"/>
      <c r="AE34" s="251"/>
      <c r="AF34" s="251"/>
      <c r="AG34" s="251"/>
      <c r="AH34" s="251"/>
      <c r="AI34" s="251"/>
      <c r="AJ34" s="251"/>
      <c r="AK34" s="251"/>
      <c r="AL34" s="251"/>
      <c r="AM34" s="251"/>
      <c r="AN34" s="251"/>
      <c r="AO34" s="251"/>
      <c r="AP34" s="251"/>
      <c r="AQ34" s="251"/>
      <c r="AR34" s="251"/>
      <c r="AS34" s="251"/>
      <c r="AT34" s="251"/>
      <c r="AU34" s="251"/>
      <c r="AV34" s="251"/>
      <c r="AW34" s="251"/>
      <c r="AX34" s="251"/>
      <c r="AY34" s="251"/>
      <c r="AZ34" s="251"/>
      <c r="BA34" s="251"/>
      <c r="BB34" s="251"/>
      <c r="BC34" s="251"/>
      <c r="BD34" s="251"/>
      <c r="BE34" s="251"/>
      <c r="BF34" s="251"/>
      <c r="BG34" s="251"/>
      <c r="BH34" s="251"/>
    </row>
    <row r="35" spans="2:60" ht="29.25" customHeight="1" x14ac:dyDescent="0.25"/>
    <row r="36" spans="2:60" ht="15.5" x14ac:dyDescent="0.35">
      <c r="B36" s="333" t="s">
        <v>222</v>
      </c>
      <c r="C36" s="334"/>
    </row>
    <row r="37" spans="2:60" ht="13" x14ac:dyDescent="0.3">
      <c r="B37" s="335"/>
      <c r="C37" s="336"/>
    </row>
    <row r="38" spans="2:60" x14ac:dyDescent="0.25">
      <c r="B38" s="85" t="s">
        <v>137</v>
      </c>
      <c r="C38" s="120">
        <v>42339</v>
      </c>
    </row>
    <row r="39" spans="2:60" x14ac:dyDescent="0.25">
      <c r="B39" s="85" t="s">
        <v>167</v>
      </c>
      <c r="C39" s="391">
        <f>E11</f>
        <v>3875448.1190901669</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009999"/>
  </sheetPr>
  <dimension ref="B1:E34"/>
  <sheetViews>
    <sheetView zoomScaleNormal="100" workbookViewId="0"/>
  </sheetViews>
  <sheetFormatPr defaultColWidth="9.1796875" defaultRowHeight="12.5" x14ac:dyDescent="0.25"/>
  <cols>
    <col min="1" max="1" width="12.1796875" style="28" customWidth="1"/>
    <col min="2" max="2" width="21" style="28" customWidth="1"/>
    <col min="3" max="3" width="62" style="28" bestFit="1" customWidth="1"/>
    <col min="4" max="4" width="16.54296875" style="28" bestFit="1" customWidth="1"/>
    <col min="5" max="5" width="22" style="28" bestFit="1" customWidth="1"/>
    <col min="6" max="6" width="9.453125" style="28" customWidth="1"/>
    <col min="7" max="7" width="25.1796875" style="28" customWidth="1"/>
    <col min="8" max="16384" width="9.1796875" style="28"/>
  </cols>
  <sheetData>
    <row r="1" spans="2:5" ht="20" x14ac:dyDescent="0.4">
      <c r="B1" s="449" t="s">
        <v>200</v>
      </c>
      <c r="C1" s="449"/>
      <c r="D1" s="15"/>
      <c r="E1" s="15"/>
    </row>
    <row r="2" spans="2:5" ht="20" x14ac:dyDescent="0.4">
      <c r="B2" s="45" t="str">
        <f>Tradingname</f>
        <v>APA OPERATIONS PTY LIMITED</v>
      </c>
      <c r="C2" s="46"/>
      <c r="D2" s="29"/>
      <c r="E2" s="29"/>
    </row>
    <row r="3" spans="2:5" ht="15.75" customHeight="1" x14ac:dyDescent="0.7">
      <c r="B3" s="47" t="s">
        <v>240</v>
      </c>
      <c r="C3" s="48" t="str">
        <f>TEXT(Yearstart,"dd/mm/yyyy")&amp;" to "&amp;TEXT(Yearending,"dd/mm/yyyy")</f>
        <v>01/07/2024 to 30/06/2025</v>
      </c>
      <c r="E3" s="41"/>
    </row>
    <row r="4" spans="2:5" ht="20" x14ac:dyDescent="0.4">
      <c r="B4" s="14"/>
    </row>
    <row r="5" spans="2:5" ht="15.5" x14ac:dyDescent="0.35">
      <c r="B5" s="32" t="s">
        <v>226</v>
      </c>
      <c r="C5" s="30"/>
      <c r="D5" s="30"/>
      <c r="E5" s="30"/>
    </row>
    <row r="6" spans="2:5" ht="15.5" x14ac:dyDescent="0.35">
      <c r="B6" s="32"/>
      <c r="C6" s="30"/>
      <c r="D6" s="30"/>
      <c r="E6" s="30"/>
    </row>
    <row r="7" spans="2:5" ht="26" x14ac:dyDescent="0.25">
      <c r="B7" s="100" t="s">
        <v>223</v>
      </c>
      <c r="C7" s="100" t="s">
        <v>173</v>
      </c>
      <c r="D7" s="100" t="s">
        <v>174</v>
      </c>
      <c r="E7" s="100" t="s">
        <v>210</v>
      </c>
    </row>
    <row r="8" spans="2:5" x14ac:dyDescent="0.25">
      <c r="B8" s="353"/>
      <c r="C8" s="356"/>
      <c r="D8" s="356"/>
      <c r="E8" s="281"/>
    </row>
    <row r="9" spans="2:5" x14ac:dyDescent="0.25">
      <c r="B9" s="353"/>
      <c r="C9" s="356"/>
      <c r="D9" s="356"/>
      <c r="E9" s="281"/>
    </row>
    <row r="10" spans="2:5" x14ac:dyDescent="0.25">
      <c r="B10" s="353"/>
      <c r="C10" s="356"/>
      <c r="D10" s="356"/>
      <c r="E10" s="281"/>
    </row>
    <row r="11" spans="2:5" x14ac:dyDescent="0.25">
      <c r="B11" s="353"/>
      <c r="C11" s="356"/>
      <c r="D11" s="356"/>
      <c r="E11" s="281"/>
    </row>
    <row r="12" spans="2:5" x14ac:dyDescent="0.25">
      <c r="B12" s="353"/>
      <c r="C12" s="356"/>
      <c r="D12" s="356"/>
      <c r="E12" s="281"/>
    </row>
    <row r="13" spans="2:5" x14ac:dyDescent="0.25">
      <c r="B13" s="353"/>
      <c r="C13" s="356"/>
      <c r="D13" s="356"/>
      <c r="E13" s="281"/>
    </row>
    <row r="14" spans="2:5" x14ac:dyDescent="0.25">
      <c r="B14" s="353"/>
      <c r="C14" s="356"/>
      <c r="D14" s="356"/>
      <c r="E14" s="281"/>
    </row>
    <row r="15" spans="2:5" x14ac:dyDescent="0.25">
      <c r="B15" s="353"/>
      <c r="C15" s="356"/>
      <c r="D15" s="356"/>
      <c r="E15" s="281"/>
    </row>
    <row r="16" spans="2:5" x14ac:dyDescent="0.25">
      <c r="B16" s="135"/>
      <c r="C16" s="135"/>
      <c r="D16" s="245"/>
      <c r="E16" s="281"/>
    </row>
    <row r="17" spans="2:5" x14ac:dyDescent="0.25">
      <c r="B17" s="135"/>
      <c r="C17" s="135"/>
      <c r="D17" s="245"/>
      <c r="E17" s="281"/>
    </row>
    <row r="18" spans="2:5" x14ac:dyDescent="0.25">
      <c r="B18" s="135"/>
      <c r="C18" s="135"/>
      <c r="D18" s="245"/>
      <c r="E18" s="281"/>
    </row>
    <row r="19" spans="2:5" x14ac:dyDescent="0.25">
      <c r="B19" s="135"/>
      <c r="C19" s="135"/>
      <c r="D19" s="245"/>
      <c r="E19" s="281"/>
    </row>
    <row r="20" spans="2:5" x14ac:dyDescent="0.25">
      <c r="B20" s="135"/>
      <c r="C20" s="135"/>
      <c r="D20" s="245"/>
      <c r="E20" s="281"/>
    </row>
    <row r="21" spans="2:5" x14ac:dyDescent="0.25">
      <c r="B21" s="135"/>
      <c r="C21" s="135"/>
      <c r="D21" s="245"/>
      <c r="E21" s="281"/>
    </row>
    <row r="22" spans="2:5" x14ac:dyDescent="0.25">
      <c r="B22" s="135"/>
      <c r="C22" s="135"/>
      <c r="D22" s="245"/>
      <c r="E22" s="281"/>
    </row>
    <row r="23" spans="2:5" x14ac:dyDescent="0.25">
      <c r="B23" s="135"/>
      <c r="C23" s="135"/>
      <c r="D23" s="245"/>
      <c r="E23" s="281"/>
    </row>
    <row r="24" spans="2:5" x14ac:dyDescent="0.25">
      <c r="B24" s="135"/>
      <c r="C24" s="135"/>
      <c r="D24" s="245"/>
      <c r="E24" s="281"/>
    </row>
    <row r="25" spans="2:5" x14ac:dyDescent="0.25">
      <c r="B25" s="135"/>
      <c r="C25" s="135"/>
      <c r="D25" s="245"/>
      <c r="E25" s="281"/>
    </row>
    <row r="26" spans="2:5" x14ac:dyDescent="0.25">
      <c r="B26" s="135"/>
      <c r="C26" s="135"/>
      <c r="D26" s="245"/>
      <c r="E26" s="281"/>
    </row>
    <row r="27" spans="2:5" x14ac:dyDescent="0.25">
      <c r="B27" s="135"/>
      <c r="C27" s="135"/>
      <c r="D27" s="245"/>
      <c r="E27" s="281"/>
    </row>
    <row r="28" spans="2:5" x14ac:dyDescent="0.25">
      <c r="B28" s="135"/>
      <c r="C28" s="135"/>
      <c r="D28" s="245"/>
      <c r="E28" s="281"/>
    </row>
    <row r="29" spans="2:5" x14ac:dyDescent="0.25">
      <c r="B29" s="135"/>
      <c r="C29" s="135"/>
      <c r="D29" s="245"/>
      <c r="E29" s="281"/>
    </row>
    <row r="30" spans="2:5" x14ac:dyDescent="0.25">
      <c r="B30" s="135"/>
      <c r="C30" s="135"/>
      <c r="D30" s="245"/>
      <c r="E30" s="281"/>
    </row>
    <row r="31" spans="2:5" x14ac:dyDescent="0.25">
      <c r="B31" s="135"/>
      <c r="C31" s="135"/>
      <c r="D31" s="245"/>
      <c r="E31" s="281"/>
    </row>
    <row r="32" spans="2:5" x14ac:dyDescent="0.25">
      <c r="B32" s="135"/>
      <c r="C32" s="135"/>
      <c r="D32" s="245"/>
      <c r="E32" s="281"/>
    </row>
    <row r="33" spans="2:5" x14ac:dyDescent="0.25">
      <c r="B33" s="135"/>
      <c r="C33" s="135"/>
      <c r="D33" s="245"/>
      <c r="E33" s="281"/>
    </row>
    <row r="34" spans="2:5" x14ac:dyDescent="0.25">
      <c r="B34" s="135"/>
      <c r="C34" s="135"/>
      <c r="D34" s="245"/>
      <c r="E34" s="281"/>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E9D9"/>
  </sheetPr>
  <dimension ref="A1"/>
  <sheetViews>
    <sheetView zoomScaleNormal="100" workbookViewId="0"/>
  </sheetViews>
  <sheetFormatPr defaultColWidth="9" defaultRowHeight="12.5" x14ac:dyDescent="0.25"/>
  <cols>
    <col min="1" max="16384" width="9" style="329"/>
  </cols>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009999"/>
    <pageSetUpPr fitToPage="1"/>
  </sheetPr>
  <dimension ref="B1:BJ111"/>
  <sheetViews>
    <sheetView zoomScaleNormal="100" workbookViewId="0"/>
  </sheetViews>
  <sheetFormatPr defaultColWidth="9.1796875" defaultRowHeight="12.5" x14ac:dyDescent="0.25"/>
  <cols>
    <col min="1" max="1" width="11.81640625" style="16" customWidth="1"/>
    <col min="2" max="2" width="24.54296875" style="16" customWidth="1"/>
    <col min="3" max="3" width="35.81640625" style="16" customWidth="1"/>
    <col min="4" max="4" width="18.1796875" style="16" customWidth="1"/>
    <col min="5" max="5" width="24.54296875" style="16" customWidth="1"/>
    <col min="6" max="19" width="10.453125" style="16" customWidth="1"/>
    <col min="20" max="20" width="9.54296875" style="16" customWidth="1"/>
    <col min="21" max="22" width="9.1796875" style="16"/>
    <col min="23" max="23" width="10.54296875" style="16" customWidth="1"/>
    <col min="24" max="25" width="9.1796875" style="16"/>
    <col min="26" max="26" width="10" style="16" customWidth="1"/>
    <col min="27" max="28" width="9.1796875" style="16"/>
    <col min="29" max="29" width="10.54296875" style="16" customWidth="1"/>
    <col min="30" max="31" width="9.1796875" style="16"/>
    <col min="32" max="32" width="11" style="16" customWidth="1"/>
    <col min="33" max="34" width="9.1796875" style="16"/>
    <col min="35" max="35" width="10.453125" style="16" customWidth="1"/>
    <col min="36" max="37" width="9.1796875" style="16"/>
    <col min="38" max="38" width="14" style="16" customWidth="1"/>
    <col min="39" max="39" width="9.54296875" style="16" customWidth="1"/>
    <col min="40" max="41" width="9.1796875" style="16"/>
    <col min="42" max="42" width="10.453125" style="16" customWidth="1"/>
    <col min="43" max="44" width="9.1796875" style="16"/>
    <col min="45" max="45" width="10.453125" style="16" customWidth="1"/>
    <col min="46" max="47" width="9.1796875" style="16"/>
    <col min="48" max="48" width="10.54296875" style="16" customWidth="1"/>
    <col min="49" max="50" width="9.1796875" style="16"/>
    <col min="51" max="62" width="9.54296875" style="16" customWidth="1"/>
    <col min="63" max="16384" width="9.1796875" style="16"/>
  </cols>
  <sheetData>
    <row r="1" spans="2:62" ht="20" x14ac:dyDescent="0.4">
      <c r="B1" s="451" t="s">
        <v>201</v>
      </c>
      <c r="C1" s="451"/>
      <c r="D1" s="467"/>
    </row>
    <row r="2" spans="2:62" ht="14" x14ac:dyDescent="0.3">
      <c r="B2" s="320" t="str">
        <f>Tradingname</f>
        <v>APA OPERATIONS PTY LIMITED</v>
      </c>
      <c r="C2" s="321"/>
    </row>
    <row r="3" spans="2:62" ht="14" x14ac:dyDescent="0.3">
      <c r="B3" s="322" t="s">
        <v>240</v>
      </c>
      <c r="C3" s="323" t="str">
        <f>TEXT(Yearstart,"dd/mm/yyyy")&amp;" to "&amp;TEXT(Yearending,"dd/mm/yyyy")</f>
        <v>01/07/2024 to 30/06/2025</v>
      </c>
    </row>
    <row r="4" spans="2:62" x14ac:dyDescent="0.25">
      <c r="B4" s="23"/>
      <c r="C4" s="23"/>
    </row>
    <row r="5" spans="2:62" ht="15.5" x14ac:dyDescent="0.25">
      <c r="B5" s="441" t="s">
        <v>203</v>
      </c>
      <c r="C5" s="441"/>
      <c r="D5" s="441"/>
      <c r="E5" s="185"/>
    </row>
    <row r="7" spans="2:62" s="24" customFormat="1" ht="13.4" customHeight="1" x14ac:dyDescent="0.3">
      <c r="B7" s="472" t="s">
        <v>507</v>
      </c>
      <c r="C7" s="472" t="s">
        <v>33</v>
      </c>
      <c r="D7" s="201"/>
      <c r="E7" s="475" t="s">
        <v>506</v>
      </c>
      <c r="F7" s="478" t="s">
        <v>101</v>
      </c>
      <c r="G7" s="479"/>
      <c r="H7" s="479"/>
      <c r="I7" s="479"/>
      <c r="J7" s="479"/>
      <c r="K7" s="480"/>
      <c r="L7" s="484" t="s">
        <v>102</v>
      </c>
      <c r="M7" s="485"/>
      <c r="N7" s="485"/>
      <c r="O7" s="485"/>
      <c r="P7" s="485"/>
      <c r="Q7" s="485"/>
      <c r="R7" s="486"/>
      <c r="S7" s="468" t="s">
        <v>103</v>
      </c>
      <c r="T7" s="464"/>
      <c r="U7" s="464"/>
      <c r="V7" s="464"/>
      <c r="W7" s="464"/>
      <c r="X7" s="464"/>
      <c r="Y7" s="464"/>
      <c r="Z7" s="464"/>
      <c r="AA7" s="464"/>
      <c r="AB7" s="464"/>
      <c r="AC7" s="464"/>
      <c r="AD7" s="464"/>
      <c r="AE7" s="464"/>
      <c r="AF7" s="464"/>
      <c r="AG7" s="464"/>
      <c r="AH7" s="464"/>
      <c r="AI7" s="464"/>
      <c r="AJ7" s="464"/>
      <c r="AK7" s="465"/>
      <c r="AL7" s="469" t="s">
        <v>104</v>
      </c>
      <c r="AM7" s="470"/>
      <c r="AN7" s="470"/>
      <c r="AO7" s="470"/>
      <c r="AP7" s="470"/>
      <c r="AQ7" s="470"/>
      <c r="AR7" s="470"/>
      <c r="AS7" s="470"/>
      <c r="AT7" s="470"/>
      <c r="AU7" s="470"/>
      <c r="AV7" s="470"/>
      <c r="AW7" s="470"/>
      <c r="AX7" s="470"/>
      <c r="AY7" s="470"/>
      <c r="AZ7" s="470"/>
      <c r="BA7" s="470"/>
      <c r="BB7" s="470"/>
      <c r="BC7" s="470"/>
      <c r="BD7" s="470"/>
      <c r="BE7" s="470"/>
      <c r="BF7" s="470"/>
      <c r="BG7" s="470"/>
      <c r="BH7" s="470"/>
      <c r="BI7" s="470"/>
      <c r="BJ7" s="471"/>
    </row>
    <row r="8" spans="2:62" s="23" customFormat="1" ht="14" x14ac:dyDescent="0.25">
      <c r="B8" s="473"/>
      <c r="C8" s="473"/>
      <c r="D8" s="202"/>
      <c r="E8" s="476"/>
      <c r="F8" s="481"/>
      <c r="G8" s="482"/>
      <c r="H8" s="482"/>
      <c r="I8" s="482"/>
      <c r="J8" s="482"/>
      <c r="K8" s="483"/>
      <c r="L8" s="487"/>
      <c r="M8" s="488"/>
      <c r="N8" s="488"/>
      <c r="O8" s="488"/>
      <c r="P8" s="488"/>
      <c r="Q8" s="488"/>
      <c r="R8" s="488"/>
      <c r="S8" s="205"/>
      <c r="T8" s="464" t="s">
        <v>105</v>
      </c>
      <c r="U8" s="464"/>
      <c r="V8" s="464"/>
      <c r="W8" s="464"/>
      <c r="X8" s="464"/>
      <c r="Y8" s="465"/>
      <c r="Z8" s="461" t="s">
        <v>106</v>
      </c>
      <c r="AA8" s="461"/>
      <c r="AB8" s="461"/>
      <c r="AC8" s="461"/>
      <c r="AD8" s="461"/>
      <c r="AE8" s="462"/>
      <c r="AF8" s="460" t="s">
        <v>107</v>
      </c>
      <c r="AG8" s="461"/>
      <c r="AH8" s="461"/>
      <c r="AI8" s="461"/>
      <c r="AJ8" s="461"/>
      <c r="AK8" s="462"/>
      <c r="AL8" s="206"/>
      <c r="AM8" s="489" t="s">
        <v>108</v>
      </c>
      <c r="AN8" s="490"/>
      <c r="AO8" s="490"/>
      <c r="AP8" s="490"/>
      <c r="AQ8" s="490"/>
      <c r="AR8" s="491"/>
      <c r="AS8" s="489" t="s">
        <v>109</v>
      </c>
      <c r="AT8" s="490"/>
      <c r="AU8" s="490"/>
      <c r="AV8" s="490"/>
      <c r="AW8" s="490"/>
      <c r="AX8" s="491"/>
      <c r="AY8" s="489" t="s">
        <v>110</v>
      </c>
      <c r="AZ8" s="490"/>
      <c r="BA8" s="490"/>
      <c r="BB8" s="490"/>
      <c r="BC8" s="490"/>
      <c r="BD8" s="491"/>
      <c r="BE8" s="489" t="s">
        <v>111</v>
      </c>
      <c r="BF8" s="490"/>
      <c r="BG8" s="490"/>
      <c r="BH8" s="490"/>
      <c r="BI8" s="490"/>
      <c r="BJ8" s="491"/>
    </row>
    <row r="9" spans="2:62" s="23" customFormat="1" ht="46" x14ac:dyDescent="0.25">
      <c r="B9" s="473"/>
      <c r="C9" s="473"/>
      <c r="D9" s="202" t="s">
        <v>22</v>
      </c>
      <c r="E9" s="476"/>
      <c r="F9" s="466" t="s">
        <v>112</v>
      </c>
      <c r="G9" s="466"/>
      <c r="H9" s="466"/>
      <c r="I9" s="463" t="s">
        <v>113</v>
      </c>
      <c r="J9" s="463"/>
      <c r="K9" s="463"/>
      <c r="L9" s="204" t="s">
        <v>114</v>
      </c>
      <c r="M9" s="466" t="s">
        <v>92</v>
      </c>
      <c r="N9" s="466"/>
      <c r="O9" s="466"/>
      <c r="P9" s="463" t="s">
        <v>93</v>
      </c>
      <c r="Q9" s="463"/>
      <c r="R9" s="463"/>
      <c r="S9" s="204" t="s">
        <v>115</v>
      </c>
      <c r="T9" s="466" t="s">
        <v>92</v>
      </c>
      <c r="U9" s="466"/>
      <c r="V9" s="466"/>
      <c r="W9" s="463" t="s">
        <v>93</v>
      </c>
      <c r="X9" s="463"/>
      <c r="Y9" s="463"/>
      <c r="Z9" s="466" t="s">
        <v>92</v>
      </c>
      <c r="AA9" s="466"/>
      <c r="AB9" s="466"/>
      <c r="AC9" s="463" t="s">
        <v>93</v>
      </c>
      <c r="AD9" s="463"/>
      <c r="AE9" s="463"/>
      <c r="AF9" s="466" t="s">
        <v>92</v>
      </c>
      <c r="AG9" s="466"/>
      <c r="AH9" s="466"/>
      <c r="AI9" s="463" t="s">
        <v>93</v>
      </c>
      <c r="AJ9" s="463"/>
      <c r="AK9" s="463"/>
      <c r="AL9" s="204" t="s">
        <v>116</v>
      </c>
      <c r="AM9" s="466" t="s">
        <v>92</v>
      </c>
      <c r="AN9" s="466"/>
      <c r="AO9" s="466"/>
      <c r="AP9" s="463" t="s">
        <v>93</v>
      </c>
      <c r="AQ9" s="463"/>
      <c r="AR9" s="463"/>
      <c r="AS9" s="466" t="s">
        <v>92</v>
      </c>
      <c r="AT9" s="466"/>
      <c r="AU9" s="466"/>
      <c r="AV9" s="463" t="s">
        <v>93</v>
      </c>
      <c r="AW9" s="463"/>
      <c r="AX9" s="463"/>
      <c r="AY9" s="466" t="s">
        <v>92</v>
      </c>
      <c r="AZ9" s="466"/>
      <c r="BA9" s="466"/>
      <c r="BB9" s="463" t="s">
        <v>93</v>
      </c>
      <c r="BC9" s="463"/>
      <c r="BD9" s="463"/>
      <c r="BE9" s="466" t="s">
        <v>92</v>
      </c>
      <c r="BF9" s="466"/>
      <c r="BG9" s="466"/>
      <c r="BH9" s="463" t="s">
        <v>93</v>
      </c>
      <c r="BI9" s="463"/>
      <c r="BJ9" s="463"/>
    </row>
    <row r="10" spans="2:62" s="23" customFormat="1" ht="50.25" customHeight="1" x14ac:dyDescent="0.25">
      <c r="B10" s="474"/>
      <c r="C10" s="474"/>
      <c r="D10" s="203" t="s">
        <v>176</v>
      </c>
      <c r="E10" s="477"/>
      <c r="F10" s="202" t="s">
        <v>508</v>
      </c>
      <c r="G10" s="202" t="s">
        <v>509</v>
      </c>
      <c r="H10" s="202" t="s">
        <v>451</v>
      </c>
      <c r="I10" s="202" t="s">
        <v>508</v>
      </c>
      <c r="J10" s="202" t="s">
        <v>452</v>
      </c>
      <c r="K10" s="202" t="s">
        <v>451</v>
      </c>
      <c r="L10" s="309" t="s">
        <v>510</v>
      </c>
      <c r="M10" s="310" t="s">
        <v>449</v>
      </c>
      <c r="N10" s="310" t="s">
        <v>509</v>
      </c>
      <c r="O10" s="310" t="s">
        <v>451</v>
      </c>
      <c r="P10" s="310" t="s">
        <v>449</v>
      </c>
      <c r="Q10" s="310" t="s">
        <v>452</v>
      </c>
      <c r="R10" s="310" t="s">
        <v>451</v>
      </c>
      <c r="S10" s="311" t="s">
        <v>176</v>
      </c>
      <c r="T10" s="311" t="s">
        <v>449</v>
      </c>
      <c r="U10" s="311" t="s">
        <v>509</v>
      </c>
      <c r="V10" s="311" t="s">
        <v>451</v>
      </c>
      <c r="W10" s="311" t="s">
        <v>449</v>
      </c>
      <c r="X10" s="311" t="s">
        <v>177</v>
      </c>
      <c r="Y10" s="311" t="s">
        <v>451</v>
      </c>
      <c r="Z10" s="311" t="s">
        <v>508</v>
      </c>
      <c r="AA10" s="311" t="s">
        <v>509</v>
      </c>
      <c r="AB10" s="311" t="s">
        <v>451</v>
      </c>
      <c r="AC10" s="311" t="s">
        <v>508</v>
      </c>
      <c r="AD10" s="311" t="s">
        <v>177</v>
      </c>
      <c r="AE10" s="311" t="s">
        <v>451</v>
      </c>
      <c r="AF10" s="311" t="s">
        <v>449</v>
      </c>
      <c r="AG10" s="311" t="s">
        <v>509</v>
      </c>
      <c r="AH10" s="311" t="s">
        <v>451</v>
      </c>
      <c r="AI10" s="311" t="s">
        <v>449</v>
      </c>
      <c r="AJ10" s="311" t="s">
        <v>177</v>
      </c>
      <c r="AK10" s="311" t="s">
        <v>451</v>
      </c>
      <c r="AL10" s="312" t="s">
        <v>176</v>
      </c>
      <c r="AM10" s="312" t="s">
        <v>508</v>
      </c>
      <c r="AN10" s="312" t="s">
        <v>509</v>
      </c>
      <c r="AO10" s="312" t="s">
        <v>451</v>
      </c>
      <c r="AP10" s="312" t="s">
        <v>508</v>
      </c>
      <c r="AQ10" s="312" t="s">
        <v>452</v>
      </c>
      <c r="AR10" s="312" t="s">
        <v>451</v>
      </c>
      <c r="AS10" s="312" t="s">
        <v>449</v>
      </c>
      <c r="AT10" s="312" t="s">
        <v>509</v>
      </c>
      <c r="AU10" s="312" t="s">
        <v>451</v>
      </c>
      <c r="AV10" s="312" t="s">
        <v>449</v>
      </c>
      <c r="AW10" s="312" t="s">
        <v>452</v>
      </c>
      <c r="AX10" s="312" t="s">
        <v>451</v>
      </c>
      <c r="AY10" s="312" t="s">
        <v>449</v>
      </c>
      <c r="AZ10" s="312" t="s">
        <v>509</v>
      </c>
      <c r="BA10" s="312" t="s">
        <v>451</v>
      </c>
      <c r="BB10" s="312" t="s">
        <v>449</v>
      </c>
      <c r="BC10" s="312" t="s">
        <v>452</v>
      </c>
      <c r="BD10" s="312" t="s">
        <v>451</v>
      </c>
      <c r="BE10" s="312" t="s">
        <v>508</v>
      </c>
      <c r="BF10" s="312" t="s">
        <v>509</v>
      </c>
      <c r="BG10" s="312" t="s">
        <v>451</v>
      </c>
      <c r="BH10" s="312" t="s">
        <v>508</v>
      </c>
      <c r="BI10" s="312" t="s">
        <v>177</v>
      </c>
      <c r="BJ10" s="312" t="s">
        <v>451</v>
      </c>
    </row>
    <row r="11" spans="2:62" s="23" customFormat="1" ht="13.4" customHeight="1" x14ac:dyDescent="0.25">
      <c r="B11" s="209"/>
      <c r="C11" s="122" t="s">
        <v>34</v>
      </c>
      <c r="D11" s="121"/>
      <c r="E11" s="121"/>
      <c r="F11" s="457"/>
      <c r="G11" s="458"/>
      <c r="H11" s="458"/>
      <c r="I11" s="458"/>
      <c r="J11" s="458"/>
      <c r="K11" s="459"/>
      <c r="L11" s="313"/>
      <c r="M11" s="313"/>
      <c r="N11" s="313"/>
      <c r="O11" s="313"/>
      <c r="P11" s="313"/>
      <c r="Q11" s="313"/>
      <c r="R11" s="313"/>
      <c r="S11" s="314"/>
      <c r="T11" s="315"/>
      <c r="U11" s="314"/>
      <c r="V11" s="314"/>
      <c r="W11" s="314"/>
      <c r="X11" s="314"/>
      <c r="Y11" s="316"/>
      <c r="Z11" s="315"/>
      <c r="AA11" s="314"/>
      <c r="AB11" s="314"/>
      <c r="AC11" s="314"/>
      <c r="AD11" s="314"/>
      <c r="AE11" s="316"/>
      <c r="AF11" s="315"/>
      <c r="AG11" s="314"/>
      <c r="AH11" s="314"/>
      <c r="AI11" s="314"/>
      <c r="AJ11" s="314"/>
      <c r="AK11" s="316"/>
      <c r="AL11" s="317"/>
      <c r="AM11" s="318"/>
      <c r="AN11" s="317"/>
      <c r="AO11" s="317"/>
      <c r="AP11" s="317"/>
      <c r="AQ11" s="317"/>
      <c r="AR11" s="319"/>
      <c r="AS11" s="318"/>
      <c r="AT11" s="317"/>
      <c r="AU11" s="317"/>
      <c r="AV11" s="317"/>
      <c r="AW11" s="317"/>
      <c r="AX11" s="319"/>
      <c r="AY11" s="318"/>
      <c r="AZ11" s="317"/>
      <c r="BA11" s="317"/>
      <c r="BB11" s="317"/>
      <c r="BC11" s="317"/>
      <c r="BD11" s="319"/>
      <c r="BE11" s="318"/>
      <c r="BF11" s="317"/>
      <c r="BG11" s="317"/>
      <c r="BH11" s="317"/>
      <c r="BI11" s="317"/>
      <c r="BJ11" s="319"/>
    </row>
    <row r="12" spans="2:62" s="23" customFormat="1" ht="25" x14ac:dyDescent="0.25">
      <c r="B12" s="385" t="s">
        <v>645</v>
      </c>
      <c r="C12" s="144" t="s">
        <v>154</v>
      </c>
      <c r="D12" s="269">
        <f>L12+S12+AL12</f>
        <v>39690.133235608613</v>
      </c>
      <c r="E12" s="207"/>
      <c r="F12" s="283"/>
      <c r="G12" s="283"/>
      <c r="H12" s="283"/>
      <c r="I12" s="283"/>
      <c r="J12" s="283"/>
      <c r="K12" s="283"/>
      <c r="L12" s="269">
        <f>M12+P12</f>
        <v>39690.133235608613</v>
      </c>
      <c r="M12" s="280">
        <v>37869.693109262764</v>
      </c>
      <c r="N12" s="280">
        <v>9342.1525000000001</v>
      </c>
      <c r="O12" s="286">
        <f>IFERROR(M12/N12,0)</f>
        <v>4.0536367940110978</v>
      </c>
      <c r="P12" s="280">
        <v>1820.4401263458496</v>
      </c>
      <c r="Q12" s="280">
        <v>8711.1134999999995</v>
      </c>
      <c r="R12" s="286">
        <f>IFERROR(P12/Q12,0)</f>
        <v>0.20897903882733818</v>
      </c>
      <c r="S12" s="269">
        <f>T12+W12+Z12+AC12+AF12+AI12</f>
        <v>0</v>
      </c>
      <c r="T12" s="280">
        <v>0</v>
      </c>
      <c r="U12" s="280">
        <v>0</v>
      </c>
      <c r="V12" s="286">
        <f>IFERROR(T12/U12,0)</f>
        <v>0</v>
      </c>
      <c r="W12" s="280">
        <v>0</v>
      </c>
      <c r="X12" s="280">
        <v>0</v>
      </c>
      <c r="Y12" s="286">
        <f>IFERROR(W12/X12,0)</f>
        <v>0</v>
      </c>
      <c r="Z12" s="280">
        <v>0</v>
      </c>
      <c r="AA12" s="280">
        <v>0</v>
      </c>
      <c r="AB12" s="286">
        <f>IFERROR(Z12/AA12,0)</f>
        <v>0</v>
      </c>
      <c r="AC12" s="280">
        <v>0</v>
      </c>
      <c r="AD12" s="280">
        <v>0</v>
      </c>
      <c r="AE12" s="286">
        <f>IFERROR(AC12/AD12,0)</f>
        <v>0</v>
      </c>
      <c r="AF12" s="280">
        <v>0</v>
      </c>
      <c r="AG12" s="280">
        <v>0</v>
      </c>
      <c r="AH12" s="286">
        <f>IFERROR(AF12/AG12,0)</f>
        <v>0</v>
      </c>
      <c r="AI12" s="280">
        <v>0</v>
      </c>
      <c r="AJ12" s="280">
        <v>0</v>
      </c>
      <c r="AK12" s="286">
        <f>IFERROR(AI12/AJ12,0)</f>
        <v>0</v>
      </c>
      <c r="AL12" s="269">
        <f>AM12+AP12+AS12+AV12+AY12+BB12+BE12+BH12</f>
        <v>0</v>
      </c>
      <c r="AM12" s="280">
        <v>0</v>
      </c>
      <c r="AN12" s="280">
        <v>0</v>
      </c>
      <c r="AO12" s="286">
        <f>IFERROR(AM12/AN12,0)</f>
        <v>0</v>
      </c>
      <c r="AP12" s="280">
        <v>0</v>
      </c>
      <c r="AQ12" s="280">
        <v>0</v>
      </c>
      <c r="AR12" s="286">
        <f>IFERROR(AP12/AQ12,0)</f>
        <v>0</v>
      </c>
      <c r="AS12" s="280">
        <v>0</v>
      </c>
      <c r="AT12" s="280">
        <v>0</v>
      </c>
      <c r="AU12" s="286">
        <f>IFERROR(AS12/AT12,0)</f>
        <v>0</v>
      </c>
      <c r="AV12" s="280">
        <v>0</v>
      </c>
      <c r="AW12" s="280">
        <v>0</v>
      </c>
      <c r="AX12" s="286">
        <f>IFERROR(AV12/AW12,0)</f>
        <v>0</v>
      </c>
      <c r="AY12" s="280">
        <v>0</v>
      </c>
      <c r="AZ12" s="280">
        <v>0</v>
      </c>
      <c r="BA12" s="286">
        <f>IFERROR(AY12/AZ12,0)</f>
        <v>0</v>
      </c>
      <c r="BB12" s="280">
        <v>0</v>
      </c>
      <c r="BC12" s="280">
        <v>0</v>
      </c>
      <c r="BD12" s="286">
        <f>IFERROR(BB12/BC12,0)</f>
        <v>0</v>
      </c>
      <c r="BE12" s="280">
        <v>0</v>
      </c>
      <c r="BF12" s="280">
        <v>0</v>
      </c>
      <c r="BG12" s="286">
        <f>IFERROR(BE12/BF12,0)</f>
        <v>0</v>
      </c>
      <c r="BH12" s="280">
        <v>0</v>
      </c>
      <c r="BI12" s="280">
        <v>0</v>
      </c>
      <c r="BJ12" s="286">
        <f>IFERROR(BH12/BI12,0)</f>
        <v>0</v>
      </c>
    </row>
    <row r="13" spans="2:62" s="23" customFormat="1" ht="25" x14ac:dyDescent="0.25">
      <c r="B13" s="385" t="s">
        <v>645</v>
      </c>
      <c r="C13" s="144" t="s">
        <v>202</v>
      </c>
      <c r="D13" s="269">
        <f>L13+S13+AL13</f>
        <v>4341.1780339731422</v>
      </c>
      <c r="E13" s="207"/>
      <c r="F13" s="283"/>
      <c r="G13" s="283"/>
      <c r="H13" s="283"/>
      <c r="I13" s="283"/>
      <c r="J13" s="283"/>
      <c r="K13" s="283"/>
      <c r="L13" s="269">
        <f>M13+P13</f>
        <v>4341.1780339731422</v>
      </c>
      <c r="M13" s="280">
        <v>2800.1958258562399</v>
      </c>
      <c r="N13" s="280">
        <v>1259.1959999999999</v>
      </c>
      <c r="O13" s="286">
        <f>IFERROR(M13/N13,0)</f>
        <v>2.2237966336108439</v>
      </c>
      <c r="P13" s="280">
        <v>1540.9822081169025</v>
      </c>
      <c r="Q13" s="280">
        <v>730</v>
      </c>
      <c r="R13" s="286">
        <f>IFERROR(P13/Q13,0)</f>
        <v>2.1109345316669899</v>
      </c>
      <c r="S13" s="269">
        <f>T13+W13+Z13+AC13+AF13+AI13</f>
        <v>0</v>
      </c>
      <c r="T13" s="280">
        <v>0</v>
      </c>
      <c r="U13" s="280">
        <v>0</v>
      </c>
      <c r="V13" s="286">
        <f>IFERROR(T13/U13,0)</f>
        <v>0</v>
      </c>
      <c r="W13" s="280">
        <v>0</v>
      </c>
      <c r="X13" s="280">
        <v>0</v>
      </c>
      <c r="Y13" s="286">
        <f>IFERROR(W13/X13,0)</f>
        <v>0</v>
      </c>
      <c r="Z13" s="280">
        <v>0</v>
      </c>
      <c r="AA13" s="280">
        <v>0</v>
      </c>
      <c r="AB13" s="286">
        <f>IFERROR(Z13/AA13,0)</f>
        <v>0</v>
      </c>
      <c r="AC13" s="280">
        <v>0</v>
      </c>
      <c r="AD13" s="280">
        <v>0</v>
      </c>
      <c r="AE13" s="286">
        <f>IFERROR(AC13/AD13,0)</f>
        <v>0</v>
      </c>
      <c r="AF13" s="280">
        <v>0</v>
      </c>
      <c r="AG13" s="280">
        <v>0</v>
      </c>
      <c r="AH13" s="286">
        <f>IFERROR(AF13/AG13,0)</f>
        <v>0</v>
      </c>
      <c r="AI13" s="280">
        <v>0</v>
      </c>
      <c r="AJ13" s="280">
        <v>0</v>
      </c>
      <c r="AK13" s="286">
        <f>IFERROR(AI13/AJ13,0)</f>
        <v>0</v>
      </c>
      <c r="AL13" s="269">
        <f>AM13+AP13+AS13+AV13+AY13+BB13+BE13+BH13</f>
        <v>0</v>
      </c>
      <c r="AM13" s="280">
        <v>0</v>
      </c>
      <c r="AN13" s="280">
        <v>0</v>
      </c>
      <c r="AO13" s="286">
        <f>IFERROR(AM13/AN13,0)</f>
        <v>0</v>
      </c>
      <c r="AP13" s="280">
        <v>0</v>
      </c>
      <c r="AQ13" s="280">
        <v>0</v>
      </c>
      <c r="AR13" s="286">
        <f>IFERROR(AP13/AQ13,0)</f>
        <v>0</v>
      </c>
      <c r="AS13" s="280">
        <v>0</v>
      </c>
      <c r="AT13" s="280">
        <v>0</v>
      </c>
      <c r="AU13" s="286">
        <f>IFERROR(AS13/AT13,0)</f>
        <v>0</v>
      </c>
      <c r="AV13" s="280">
        <v>0</v>
      </c>
      <c r="AW13" s="280">
        <v>0</v>
      </c>
      <c r="AX13" s="286">
        <f>IFERROR(AV13/AW13,0)</f>
        <v>0</v>
      </c>
      <c r="AY13" s="280">
        <v>0</v>
      </c>
      <c r="AZ13" s="280">
        <v>0</v>
      </c>
      <c r="BA13" s="286">
        <f>IFERROR(AY13/AZ13,0)</f>
        <v>0</v>
      </c>
      <c r="BB13" s="280">
        <v>0</v>
      </c>
      <c r="BC13" s="280">
        <v>0</v>
      </c>
      <c r="BD13" s="286">
        <f>IFERROR(BB13/BC13,0)</f>
        <v>0</v>
      </c>
      <c r="BE13" s="280">
        <v>0</v>
      </c>
      <c r="BF13" s="280">
        <v>0</v>
      </c>
      <c r="BG13" s="286">
        <f>IFERROR(BE13/BF13,0)</f>
        <v>0</v>
      </c>
      <c r="BH13" s="280">
        <v>0</v>
      </c>
      <c r="BI13" s="280">
        <v>0</v>
      </c>
      <c r="BJ13" s="286">
        <f>IFERROR(BH13/BI13,0)</f>
        <v>0</v>
      </c>
    </row>
    <row r="14" spans="2:62" s="23" customFormat="1" x14ac:dyDescent="0.25">
      <c r="B14" s="385" t="s">
        <v>645</v>
      </c>
      <c r="C14" s="144" t="s">
        <v>36</v>
      </c>
      <c r="D14" s="269">
        <f>L14+S14+AL14</f>
        <v>0</v>
      </c>
      <c r="E14" s="207"/>
      <c r="F14" s="283"/>
      <c r="G14" s="283"/>
      <c r="H14" s="283"/>
      <c r="I14" s="283"/>
      <c r="J14" s="283"/>
      <c r="K14" s="283"/>
      <c r="L14" s="269">
        <f>M14+P14</f>
        <v>0</v>
      </c>
      <c r="M14" s="280"/>
      <c r="N14" s="280"/>
      <c r="O14" s="286">
        <f>IFERROR(M14/N14,0)</f>
        <v>0</v>
      </c>
      <c r="P14" s="280"/>
      <c r="Q14" s="280"/>
      <c r="R14" s="286">
        <f>IFERROR(P14/Q14,0)</f>
        <v>0</v>
      </c>
      <c r="S14" s="269">
        <f>T14+W14+Z14+AC14+AF14+AI14</f>
        <v>0</v>
      </c>
      <c r="T14" s="280"/>
      <c r="U14" s="280"/>
      <c r="V14" s="286">
        <f>IFERROR(T14/U14,0)</f>
        <v>0</v>
      </c>
      <c r="W14" s="280"/>
      <c r="X14" s="280"/>
      <c r="Y14" s="286">
        <f>IFERROR(W14/X14,0)</f>
        <v>0</v>
      </c>
      <c r="Z14" s="280"/>
      <c r="AA14" s="280"/>
      <c r="AB14" s="286">
        <f>IFERROR(Z14/AA14,0)</f>
        <v>0</v>
      </c>
      <c r="AC14" s="280"/>
      <c r="AD14" s="280"/>
      <c r="AE14" s="286">
        <f>IFERROR(AC14/AD14,0)</f>
        <v>0</v>
      </c>
      <c r="AF14" s="280"/>
      <c r="AG14" s="280"/>
      <c r="AH14" s="286">
        <f>IFERROR(AF14/AG14,0)</f>
        <v>0</v>
      </c>
      <c r="AI14" s="280"/>
      <c r="AJ14" s="280"/>
      <c r="AK14" s="286">
        <f>IFERROR(AI14/AJ14,0)</f>
        <v>0</v>
      </c>
      <c r="AL14" s="269">
        <f>AM14+AP14+AS14+AV14+AY14+BB14+BE14+BH14</f>
        <v>0</v>
      </c>
      <c r="AM14" s="280"/>
      <c r="AN14" s="280"/>
      <c r="AO14" s="286">
        <f>IFERROR(AM14/AN14,0)</f>
        <v>0</v>
      </c>
      <c r="AP14" s="280"/>
      <c r="AQ14" s="280"/>
      <c r="AR14" s="286">
        <f>IFERROR(AP14/AQ14,0)</f>
        <v>0</v>
      </c>
      <c r="AS14" s="280"/>
      <c r="AT14" s="280"/>
      <c r="AU14" s="286">
        <f>IFERROR(AS14/AT14,0)</f>
        <v>0</v>
      </c>
      <c r="AV14" s="280"/>
      <c r="AW14" s="280"/>
      <c r="AX14" s="286">
        <f>IFERROR(AV14/AW14,0)</f>
        <v>0</v>
      </c>
      <c r="AY14" s="280"/>
      <c r="AZ14" s="280"/>
      <c r="BA14" s="286">
        <f>IFERROR(AY14/AZ14,0)</f>
        <v>0</v>
      </c>
      <c r="BB14" s="280"/>
      <c r="BC14" s="280"/>
      <c r="BD14" s="286">
        <f>IFERROR(BB14/BC14,0)</f>
        <v>0</v>
      </c>
      <c r="BE14" s="280"/>
      <c r="BF14" s="280"/>
      <c r="BG14" s="286">
        <f>IFERROR(BE14/BF14,0)</f>
        <v>0</v>
      </c>
      <c r="BH14" s="280"/>
      <c r="BI14" s="280"/>
      <c r="BJ14" s="286">
        <f>IFERROR(BH14/BI14,0)</f>
        <v>0</v>
      </c>
    </row>
    <row r="15" spans="2:62" s="23" customFormat="1" ht="13" x14ac:dyDescent="0.25">
      <c r="B15" s="385"/>
      <c r="C15" s="122" t="s">
        <v>229</v>
      </c>
      <c r="D15" s="282"/>
      <c r="E15" s="208"/>
      <c r="F15" s="282"/>
      <c r="G15" s="282"/>
      <c r="H15" s="282"/>
      <c r="I15" s="282"/>
      <c r="J15" s="282"/>
      <c r="K15" s="284"/>
      <c r="L15" s="283"/>
      <c r="M15" s="283"/>
      <c r="N15" s="283"/>
      <c r="O15" s="283"/>
      <c r="P15" s="283"/>
      <c r="Q15" s="283"/>
      <c r="R15" s="283"/>
      <c r="S15" s="283"/>
      <c r="T15" s="283"/>
      <c r="U15" s="283"/>
      <c r="V15" s="283"/>
      <c r="W15" s="283"/>
      <c r="X15" s="283"/>
      <c r="Y15" s="283"/>
      <c r="Z15" s="283"/>
      <c r="AA15" s="283"/>
      <c r="AB15" s="283"/>
      <c r="AC15" s="283"/>
      <c r="AD15" s="283"/>
      <c r="AE15" s="283"/>
      <c r="AF15" s="283"/>
      <c r="AG15" s="283"/>
      <c r="AH15" s="283"/>
      <c r="AI15" s="283"/>
      <c r="AJ15" s="283"/>
      <c r="AK15" s="283"/>
      <c r="AL15" s="283"/>
      <c r="AM15" s="283"/>
      <c r="AN15" s="283"/>
      <c r="AO15" s="283"/>
      <c r="AP15" s="283"/>
      <c r="AQ15" s="283"/>
      <c r="AR15" s="283"/>
      <c r="AS15" s="283"/>
      <c r="AT15" s="283"/>
      <c r="AU15" s="283"/>
      <c r="AV15" s="283"/>
      <c r="AW15" s="283"/>
      <c r="AX15" s="283"/>
      <c r="AY15" s="283"/>
      <c r="AZ15" s="283"/>
      <c r="BA15" s="283"/>
      <c r="BB15" s="283"/>
      <c r="BC15" s="283"/>
      <c r="BD15" s="283"/>
      <c r="BE15" s="283"/>
      <c r="BF15" s="283"/>
      <c r="BG15" s="283"/>
      <c r="BH15" s="283"/>
      <c r="BI15" s="283"/>
      <c r="BJ15" s="285"/>
    </row>
    <row r="16" spans="2:62" s="23" customFormat="1" x14ac:dyDescent="0.25">
      <c r="B16" s="385" t="s">
        <v>646</v>
      </c>
      <c r="C16" s="144" t="s">
        <v>227</v>
      </c>
      <c r="D16" s="269">
        <f>F16+I16</f>
        <v>0</v>
      </c>
      <c r="E16" s="207"/>
      <c r="F16" s="251"/>
      <c r="G16" s="251"/>
      <c r="H16" s="286">
        <f>IFERROR(F16/G16,0)</f>
        <v>0</v>
      </c>
      <c r="I16" s="251">
        <v>0</v>
      </c>
      <c r="J16" s="251">
        <v>0</v>
      </c>
      <c r="K16" s="286">
        <f>IFERROR(I16/J16,0)</f>
        <v>0</v>
      </c>
      <c r="L16" s="283"/>
      <c r="M16" s="283"/>
      <c r="N16" s="283"/>
      <c r="O16" s="283"/>
      <c r="P16" s="283"/>
      <c r="Q16" s="283"/>
      <c r="R16" s="283"/>
      <c r="S16" s="283"/>
      <c r="T16" s="283"/>
      <c r="U16" s="283"/>
      <c r="V16" s="283"/>
      <c r="W16" s="283"/>
      <c r="X16" s="283"/>
      <c r="Y16" s="283"/>
      <c r="Z16" s="283"/>
      <c r="AA16" s="283"/>
      <c r="AB16" s="283"/>
      <c r="AC16" s="283"/>
      <c r="AD16" s="283"/>
      <c r="AE16" s="283"/>
      <c r="AF16" s="283"/>
      <c r="AG16" s="283"/>
      <c r="AH16" s="283"/>
      <c r="AI16" s="283"/>
      <c r="AJ16" s="283"/>
      <c r="AK16" s="283"/>
      <c r="AL16" s="283"/>
      <c r="AM16" s="283"/>
      <c r="AN16" s="283"/>
      <c r="AO16" s="283"/>
      <c r="AP16" s="283"/>
      <c r="AQ16" s="283"/>
      <c r="AR16" s="283"/>
      <c r="AS16" s="283"/>
      <c r="AT16" s="283"/>
      <c r="AU16" s="283"/>
      <c r="AV16" s="283"/>
      <c r="AW16" s="283"/>
      <c r="AX16" s="283"/>
      <c r="AY16" s="283"/>
      <c r="AZ16" s="283"/>
      <c r="BA16" s="283"/>
      <c r="BB16" s="283"/>
      <c r="BC16" s="283"/>
      <c r="BD16" s="283"/>
      <c r="BE16" s="283"/>
      <c r="BF16" s="283"/>
      <c r="BG16" s="283"/>
      <c r="BH16" s="283"/>
      <c r="BI16" s="283"/>
      <c r="BJ16" s="285"/>
    </row>
    <row r="17" spans="2:62" s="23" customFormat="1" ht="13" x14ac:dyDescent="0.25">
      <c r="B17" s="385"/>
      <c r="C17" s="122" t="s">
        <v>37</v>
      </c>
      <c r="D17" s="282"/>
      <c r="E17" s="208"/>
      <c r="F17" s="282"/>
      <c r="G17" s="282"/>
      <c r="H17" s="282"/>
      <c r="I17" s="282"/>
      <c r="J17" s="282"/>
      <c r="K17" s="284"/>
      <c r="L17" s="283"/>
      <c r="M17" s="283"/>
      <c r="N17" s="283"/>
      <c r="O17" s="283"/>
      <c r="P17" s="283"/>
      <c r="Q17" s="283"/>
      <c r="R17" s="283"/>
      <c r="S17" s="283"/>
      <c r="T17" s="283"/>
      <c r="U17" s="283"/>
      <c r="V17" s="283"/>
      <c r="W17" s="283"/>
      <c r="X17" s="283"/>
      <c r="Y17" s="283"/>
      <c r="Z17" s="283"/>
      <c r="AA17" s="283"/>
      <c r="AB17" s="283"/>
      <c r="AC17" s="283"/>
      <c r="AD17" s="283"/>
      <c r="AE17" s="283"/>
      <c r="AF17" s="283"/>
      <c r="AG17" s="283"/>
      <c r="AH17" s="283"/>
      <c r="AI17" s="283"/>
      <c r="AJ17" s="283"/>
      <c r="AK17" s="283"/>
      <c r="AL17" s="283"/>
      <c r="AM17" s="283"/>
      <c r="AN17" s="283"/>
      <c r="AO17" s="283"/>
      <c r="AP17" s="283"/>
      <c r="AQ17" s="283"/>
      <c r="AR17" s="283"/>
      <c r="AS17" s="283"/>
      <c r="AT17" s="283"/>
      <c r="AU17" s="283"/>
      <c r="AV17" s="283"/>
      <c r="AW17" s="283"/>
      <c r="AX17" s="283"/>
      <c r="AY17" s="283"/>
      <c r="AZ17" s="283"/>
      <c r="BA17" s="283"/>
      <c r="BB17" s="283"/>
      <c r="BC17" s="283"/>
      <c r="BD17" s="283"/>
      <c r="BE17" s="283"/>
      <c r="BF17" s="283"/>
      <c r="BG17" s="283"/>
      <c r="BH17" s="283"/>
      <c r="BI17" s="283"/>
      <c r="BJ17" s="285"/>
    </row>
    <row r="18" spans="2:62" s="23" customFormat="1" x14ac:dyDescent="0.25">
      <c r="B18" s="385" t="s">
        <v>647</v>
      </c>
      <c r="C18" s="144" t="s">
        <v>228</v>
      </c>
      <c r="D18" s="269">
        <f>F18+I18</f>
        <v>0</v>
      </c>
      <c r="E18" s="207"/>
      <c r="F18" s="251"/>
      <c r="G18" s="251"/>
      <c r="H18" s="286">
        <f>IFERROR(F18/G18,0)</f>
        <v>0</v>
      </c>
      <c r="I18" s="251">
        <v>0</v>
      </c>
      <c r="J18" s="251">
        <v>0</v>
      </c>
      <c r="K18" s="286">
        <f>IFERROR(I18/J18,0)</f>
        <v>0</v>
      </c>
      <c r="L18" s="283"/>
      <c r="M18" s="283"/>
      <c r="N18" s="283"/>
      <c r="O18" s="283"/>
      <c r="P18" s="283"/>
      <c r="Q18" s="283"/>
      <c r="R18" s="283"/>
      <c r="S18" s="283"/>
      <c r="T18" s="283"/>
      <c r="U18" s="283"/>
      <c r="V18" s="283"/>
      <c r="W18" s="283"/>
      <c r="X18" s="283"/>
      <c r="Y18" s="283"/>
      <c r="Z18" s="283"/>
      <c r="AA18" s="283"/>
      <c r="AB18" s="283"/>
      <c r="AC18" s="283"/>
      <c r="AD18" s="283"/>
      <c r="AE18" s="283"/>
      <c r="AF18" s="283"/>
      <c r="AG18" s="283"/>
      <c r="AH18" s="283"/>
      <c r="AI18" s="283"/>
      <c r="AJ18" s="283"/>
      <c r="AK18" s="283"/>
      <c r="AL18" s="283"/>
      <c r="AM18" s="283"/>
      <c r="AN18" s="283"/>
      <c r="AO18" s="283"/>
      <c r="AP18" s="283"/>
      <c r="AQ18" s="283"/>
      <c r="AR18" s="283"/>
      <c r="AS18" s="283"/>
      <c r="AT18" s="283"/>
      <c r="AU18" s="283"/>
      <c r="AV18" s="283"/>
      <c r="AW18" s="283"/>
      <c r="AX18" s="283"/>
      <c r="AY18" s="283"/>
      <c r="AZ18" s="283"/>
      <c r="BA18" s="283"/>
      <c r="BB18" s="283"/>
      <c r="BC18" s="283"/>
      <c r="BD18" s="283"/>
      <c r="BE18" s="283"/>
      <c r="BF18" s="283"/>
      <c r="BG18" s="283"/>
      <c r="BH18" s="283"/>
      <c r="BI18" s="283"/>
      <c r="BJ18" s="285"/>
    </row>
    <row r="19" spans="2:62" s="23" customFormat="1" ht="13" x14ac:dyDescent="0.25">
      <c r="B19" s="385" t="s">
        <v>648</v>
      </c>
      <c r="C19" s="211" t="s">
        <v>91</v>
      </c>
      <c r="D19" s="269">
        <f>F19+I19</f>
        <v>0</v>
      </c>
      <c r="E19" s="207"/>
      <c r="F19" s="251"/>
      <c r="G19" s="283"/>
      <c r="H19" s="283"/>
      <c r="I19" s="251"/>
      <c r="J19" s="283"/>
      <c r="K19" s="283"/>
      <c r="L19" s="283"/>
      <c r="M19" s="283"/>
      <c r="N19" s="283"/>
      <c r="O19" s="283"/>
      <c r="P19" s="283"/>
      <c r="Q19" s="283"/>
      <c r="R19" s="283"/>
      <c r="S19" s="283"/>
      <c r="T19" s="283"/>
      <c r="U19" s="283"/>
      <c r="V19" s="283"/>
      <c r="W19" s="283"/>
      <c r="X19" s="283"/>
      <c r="Y19" s="283"/>
      <c r="Z19" s="283"/>
      <c r="AA19" s="283"/>
      <c r="AB19" s="283"/>
      <c r="AC19" s="283"/>
      <c r="AD19" s="283"/>
      <c r="AE19" s="283"/>
      <c r="AF19" s="283"/>
      <c r="AG19" s="283"/>
      <c r="AH19" s="283"/>
      <c r="AI19" s="283"/>
      <c r="AJ19" s="283"/>
      <c r="AK19" s="283"/>
      <c r="AL19" s="283"/>
      <c r="AM19" s="283"/>
      <c r="AN19" s="283"/>
      <c r="AO19" s="283"/>
      <c r="AP19" s="283"/>
      <c r="AQ19" s="283"/>
      <c r="AR19" s="283"/>
      <c r="AS19" s="283"/>
      <c r="AT19" s="283"/>
      <c r="AU19" s="283"/>
      <c r="AV19" s="283"/>
      <c r="AW19" s="283"/>
      <c r="AX19" s="283"/>
      <c r="AY19" s="283"/>
      <c r="AZ19" s="283"/>
      <c r="BA19" s="283"/>
      <c r="BB19" s="283"/>
      <c r="BC19" s="283"/>
      <c r="BD19" s="283"/>
      <c r="BE19" s="283"/>
      <c r="BF19" s="283"/>
      <c r="BG19" s="283"/>
      <c r="BH19" s="283"/>
      <c r="BI19" s="283"/>
      <c r="BJ19" s="285"/>
    </row>
    <row r="20" spans="2:62" s="23" customFormat="1" ht="13" x14ac:dyDescent="0.3">
      <c r="B20" s="385"/>
      <c r="C20" s="210" t="s">
        <v>25</v>
      </c>
      <c r="D20" s="274">
        <f>SUM(D12:D19)</f>
        <v>44031.311269581754</v>
      </c>
      <c r="E20" s="207"/>
      <c r="F20" s="274">
        <f>SUM(F12:F19)</f>
        <v>0</v>
      </c>
      <c r="G20" s="274">
        <f>SUM(G12:G19)</f>
        <v>0</v>
      </c>
      <c r="H20" s="274"/>
      <c r="I20" s="274">
        <f>SUM(I12:I19)</f>
        <v>0</v>
      </c>
      <c r="J20" s="274">
        <f>SUM(J12:J19)</f>
        <v>0</v>
      </c>
      <c r="K20" s="274"/>
      <c r="L20" s="274">
        <f>SUM(L12:L19)</f>
        <v>44031.311269581754</v>
      </c>
      <c r="M20" s="274">
        <f>SUM(M12:M19)</f>
        <v>40669.888935119001</v>
      </c>
      <c r="N20" s="274">
        <f>SUM(N12:N19)</f>
        <v>10601.3485</v>
      </c>
      <c r="O20" s="274"/>
      <c r="P20" s="274">
        <f>SUM(P12:P19)</f>
        <v>3361.4223344627521</v>
      </c>
      <c r="Q20" s="274">
        <f>SUM(Q12:Q19)</f>
        <v>9441.1134999999995</v>
      </c>
      <c r="R20" s="274"/>
      <c r="S20" s="274">
        <f>SUM(S12:S19)</f>
        <v>0</v>
      </c>
      <c r="T20" s="274">
        <f>SUM(T12:T19)</f>
        <v>0</v>
      </c>
      <c r="U20" s="274">
        <f>SUM(U12:U19)</f>
        <v>0</v>
      </c>
      <c r="V20" s="274"/>
      <c r="W20" s="274">
        <f>SUM(W12:W19)</f>
        <v>0</v>
      </c>
      <c r="X20" s="274">
        <f>SUM(X12:X19)</f>
        <v>0</v>
      </c>
      <c r="Y20" s="274"/>
      <c r="Z20" s="274">
        <f>SUM(Z12:Z19)</f>
        <v>0</v>
      </c>
      <c r="AA20" s="274">
        <f>SUM(AA12:AA19)</f>
        <v>0</v>
      </c>
      <c r="AB20" s="274"/>
      <c r="AC20" s="274">
        <f>SUM(AC12:AC19)</f>
        <v>0</v>
      </c>
      <c r="AD20" s="274">
        <f>SUM(AD12:AD19)</f>
        <v>0</v>
      </c>
      <c r="AE20" s="274"/>
      <c r="AF20" s="274">
        <f>SUM(AF12:AF19)</f>
        <v>0</v>
      </c>
      <c r="AG20" s="274">
        <f>SUM(AG12:AG19)</f>
        <v>0</v>
      </c>
      <c r="AH20" s="274"/>
      <c r="AI20" s="274">
        <f>SUM(AI12:AI19)</f>
        <v>0</v>
      </c>
      <c r="AJ20" s="274">
        <f>SUM(AJ12:AJ19)</f>
        <v>0</v>
      </c>
      <c r="AK20" s="274"/>
      <c r="AL20" s="274">
        <f>SUM(AL12:AL19)</f>
        <v>0</v>
      </c>
      <c r="AM20" s="274">
        <f>SUM(AM12:AM19)</f>
        <v>0</v>
      </c>
      <c r="AN20" s="274">
        <f>SUM(AN12:AN19)</f>
        <v>0</v>
      </c>
      <c r="AO20" s="274"/>
      <c r="AP20" s="274">
        <f>SUM(AP12:AP19)</f>
        <v>0</v>
      </c>
      <c r="AQ20" s="274">
        <f>SUM(AQ12:AQ19)</f>
        <v>0</v>
      </c>
      <c r="AR20" s="274"/>
      <c r="AS20" s="274">
        <f>SUM(AS12:AS19)</f>
        <v>0</v>
      </c>
      <c r="AT20" s="274">
        <f>SUM(AT12:AT19)</f>
        <v>0</v>
      </c>
      <c r="AU20" s="274"/>
      <c r="AV20" s="274">
        <f>SUM(AV12:AV19)</f>
        <v>0</v>
      </c>
      <c r="AW20" s="274">
        <f>SUM(AW12:AW19)</f>
        <v>0</v>
      </c>
      <c r="AX20" s="274"/>
      <c r="AY20" s="274">
        <f>SUM(AY12:AY19)</f>
        <v>0</v>
      </c>
      <c r="AZ20" s="274">
        <f>SUM(AZ12:AZ19)</f>
        <v>0</v>
      </c>
      <c r="BA20" s="274"/>
      <c r="BB20" s="274">
        <f>SUM(BB12:BB19)</f>
        <v>0</v>
      </c>
      <c r="BC20" s="274">
        <f>SUM(BC12:BC19)</f>
        <v>0</v>
      </c>
      <c r="BD20" s="274"/>
      <c r="BE20" s="274">
        <f>SUM(BE12:BE19)</f>
        <v>0</v>
      </c>
      <c r="BF20" s="274">
        <f>SUM(BF12:BF19)</f>
        <v>0</v>
      </c>
      <c r="BG20" s="274"/>
      <c r="BH20" s="274">
        <f>SUM(BH12:BH19)</f>
        <v>0</v>
      </c>
      <c r="BI20" s="274">
        <f>SUM(BI12:BI19)</f>
        <v>0</v>
      </c>
      <c r="BJ20" s="274"/>
    </row>
    <row r="21" spans="2:62" x14ac:dyDescent="0.25">
      <c r="B21" s="23"/>
      <c r="C21" s="23"/>
      <c r="D21" s="23"/>
      <c r="E21" s="23"/>
    </row>
    <row r="22" spans="2:62" ht="13" x14ac:dyDescent="0.3">
      <c r="B22" s="324" t="s">
        <v>511</v>
      </c>
      <c r="C22" s="23"/>
      <c r="D22" s="23"/>
      <c r="E22" s="23"/>
    </row>
    <row r="23" spans="2:62" x14ac:dyDescent="0.25">
      <c r="B23" s="23"/>
      <c r="C23" s="23"/>
      <c r="D23" s="23"/>
      <c r="E23" s="23"/>
    </row>
    <row r="24" spans="2:62" x14ac:dyDescent="0.25">
      <c r="B24" s="23"/>
      <c r="C24" s="23"/>
      <c r="D24" s="23"/>
      <c r="E24" s="23"/>
    </row>
    <row r="25" spans="2:62" x14ac:dyDescent="0.25">
      <c r="B25" s="23"/>
      <c r="C25" s="23"/>
      <c r="D25" s="23"/>
      <c r="E25" s="23"/>
    </row>
    <row r="26" spans="2:62" x14ac:dyDescent="0.25">
      <c r="B26" s="23"/>
      <c r="C26" s="23"/>
      <c r="D26" s="23"/>
      <c r="E26" s="23"/>
    </row>
    <row r="27" spans="2:62" x14ac:dyDescent="0.25">
      <c r="B27" s="23"/>
      <c r="C27" s="23"/>
      <c r="D27" s="23"/>
      <c r="E27" s="23"/>
    </row>
    <row r="28" spans="2:62" x14ac:dyDescent="0.25">
      <c r="B28" s="23"/>
      <c r="C28" s="23"/>
      <c r="D28" s="23"/>
      <c r="E28" s="23"/>
    </row>
    <row r="29" spans="2:62" x14ac:dyDescent="0.25">
      <c r="B29" s="23"/>
      <c r="C29" s="23"/>
      <c r="D29" s="23"/>
      <c r="E29" s="23"/>
    </row>
    <row r="30" spans="2:62" x14ac:dyDescent="0.25">
      <c r="B30" s="23"/>
      <c r="C30" s="23"/>
      <c r="D30" s="23"/>
      <c r="E30" s="23"/>
    </row>
    <row r="31" spans="2:62" x14ac:dyDescent="0.25">
      <c r="B31" s="23"/>
      <c r="C31" s="23"/>
      <c r="D31" s="23"/>
      <c r="E31" s="23"/>
    </row>
    <row r="32" spans="2:62" ht="15.5" x14ac:dyDescent="0.35">
      <c r="B32" s="25"/>
      <c r="C32" s="23"/>
      <c r="D32" s="23"/>
      <c r="E32" s="23"/>
    </row>
    <row r="33" spans="2:5" ht="15.5" x14ac:dyDescent="0.35">
      <c r="B33" s="25"/>
      <c r="C33" s="25"/>
      <c r="D33" s="25"/>
      <c r="E33" s="25"/>
    </row>
    <row r="34" spans="2:5" ht="15.5" x14ac:dyDescent="0.35">
      <c r="B34" s="25"/>
      <c r="C34" s="25"/>
      <c r="D34" s="25"/>
      <c r="E34" s="25"/>
    </row>
    <row r="35" spans="2:5" ht="15.5" x14ac:dyDescent="0.35">
      <c r="B35" s="25"/>
      <c r="C35" s="25"/>
      <c r="D35" s="25"/>
      <c r="E35" s="25"/>
    </row>
    <row r="36" spans="2:5" ht="15.5" x14ac:dyDescent="0.35">
      <c r="B36" s="25"/>
      <c r="C36" s="25"/>
      <c r="D36" s="25"/>
      <c r="E36" s="25"/>
    </row>
    <row r="37" spans="2:5" ht="15.5" x14ac:dyDescent="0.35">
      <c r="B37" s="25"/>
      <c r="C37" s="25"/>
      <c r="D37" s="25"/>
      <c r="E37" s="25"/>
    </row>
    <row r="38" spans="2:5" ht="15.5" x14ac:dyDescent="0.35">
      <c r="B38" s="25"/>
      <c r="C38" s="25"/>
      <c r="D38" s="25"/>
      <c r="E38" s="25"/>
    </row>
    <row r="39" spans="2:5" ht="15.5" x14ac:dyDescent="0.35">
      <c r="B39" s="25"/>
      <c r="C39" s="25"/>
      <c r="D39" s="25"/>
      <c r="E39" s="25"/>
    </row>
    <row r="40" spans="2:5" ht="15.5" x14ac:dyDescent="0.35">
      <c r="B40" s="25"/>
      <c r="C40" s="25"/>
      <c r="D40" s="25"/>
      <c r="E40" s="25"/>
    </row>
    <row r="41" spans="2:5" ht="15.5" x14ac:dyDescent="0.35">
      <c r="B41" s="25"/>
      <c r="C41" s="25"/>
      <c r="D41" s="25"/>
      <c r="E41" s="25"/>
    </row>
    <row r="42" spans="2:5" ht="15.5" x14ac:dyDescent="0.35">
      <c r="B42" s="25"/>
      <c r="C42" s="25"/>
      <c r="D42" s="25"/>
      <c r="E42" s="25"/>
    </row>
    <row r="43" spans="2:5" ht="15.5" x14ac:dyDescent="0.35">
      <c r="B43" s="25"/>
      <c r="C43" s="25"/>
      <c r="D43" s="25"/>
      <c r="E43" s="25"/>
    </row>
    <row r="44" spans="2:5" ht="15.5" x14ac:dyDescent="0.35">
      <c r="B44" s="25"/>
      <c r="C44" s="25"/>
      <c r="D44" s="25"/>
      <c r="E44" s="25"/>
    </row>
    <row r="45" spans="2:5" ht="15.5" x14ac:dyDescent="0.35">
      <c r="B45" s="25"/>
      <c r="C45" s="25"/>
      <c r="D45" s="25"/>
      <c r="E45" s="25"/>
    </row>
    <row r="46" spans="2:5" ht="15.5" x14ac:dyDescent="0.35">
      <c r="B46" s="25"/>
      <c r="C46" s="25"/>
      <c r="D46" s="25"/>
      <c r="E46" s="25"/>
    </row>
    <row r="47" spans="2:5" ht="15.5" x14ac:dyDescent="0.35">
      <c r="B47" s="25"/>
      <c r="C47" s="25"/>
      <c r="D47" s="25"/>
      <c r="E47" s="25"/>
    </row>
    <row r="48" spans="2:5" ht="15.5" x14ac:dyDescent="0.35">
      <c r="B48" s="25"/>
      <c r="C48" s="25"/>
      <c r="D48" s="25"/>
      <c r="E48" s="25"/>
    </row>
    <row r="49" spans="2:5" ht="15.5" x14ac:dyDescent="0.35">
      <c r="B49" s="25"/>
      <c r="C49" s="25"/>
      <c r="D49" s="25"/>
      <c r="E49" s="25"/>
    </row>
    <row r="50" spans="2:5" ht="15.5" x14ac:dyDescent="0.35">
      <c r="B50" s="25"/>
      <c r="C50" s="25"/>
      <c r="D50" s="25"/>
      <c r="E50" s="25"/>
    </row>
    <row r="51" spans="2:5" ht="15.5" x14ac:dyDescent="0.35">
      <c r="B51" s="25"/>
      <c r="C51" s="25"/>
      <c r="D51" s="25"/>
      <c r="E51" s="25"/>
    </row>
    <row r="52" spans="2:5" ht="15.5" x14ac:dyDescent="0.35">
      <c r="B52" s="25"/>
      <c r="C52" s="25"/>
      <c r="D52" s="25"/>
      <c r="E52" s="25"/>
    </row>
    <row r="53" spans="2:5" ht="15.5" x14ac:dyDescent="0.35">
      <c r="B53" s="25"/>
      <c r="C53" s="25"/>
      <c r="D53" s="25"/>
      <c r="E53" s="25"/>
    </row>
    <row r="54" spans="2:5" ht="15.5" x14ac:dyDescent="0.35">
      <c r="B54" s="25"/>
      <c r="C54" s="25"/>
      <c r="D54" s="25"/>
      <c r="E54" s="25"/>
    </row>
    <row r="55" spans="2:5" ht="15.5" x14ac:dyDescent="0.35">
      <c r="B55" s="25"/>
      <c r="C55" s="25"/>
      <c r="D55" s="25"/>
      <c r="E55" s="25"/>
    </row>
    <row r="56" spans="2:5" ht="15.5" x14ac:dyDescent="0.35">
      <c r="B56" s="25"/>
      <c r="C56" s="25"/>
      <c r="D56" s="25"/>
      <c r="E56" s="25"/>
    </row>
    <row r="57" spans="2:5" ht="15.5" x14ac:dyDescent="0.35">
      <c r="B57" s="25"/>
      <c r="C57" s="25"/>
      <c r="D57" s="25"/>
      <c r="E57" s="25"/>
    </row>
    <row r="58" spans="2:5" ht="15.5" x14ac:dyDescent="0.35">
      <c r="B58" s="25"/>
      <c r="C58" s="25"/>
      <c r="D58" s="25"/>
      <c r="E58" s="25"/>
    </row>
    <row r="59" spans="2:5" ht="15.5" x14ac:dyDescent="0.35">
      <c r="B59" s="25"/>
      <c r="C59" s="25"/>
      <c r="D59" s="25"/>
      <c r="E59" s="25"/>
    </row>
    <row r="60" spans="2:5" ht="15.5" x14ac:dyDescent="0.35">
      <c r="B60" s="25"/>
      <c r="C60" s="25"/>
      <c r="D60" s="25"/>
      <c r="E60" s="25"/>
    </row>
    <row r="61" spans="2:5" ht="15.5" x14ac:dyDescent="0.35">
      <c r="B61" s="25"/>
      <c r="C61" s="25"/>
      <c r="D61" s="25"/>
      <c r="E61" s="25"/>
    </row>
    <row r="62" spans="2:5" ht="15.5" x14ac:dyDescent="0.35">
      <c r="B62" s="25"/>
      <c r="C62" s="25"/>
      <c r="D62" s="25"/>
      <c r="E62" s="25"/>
    </row>
    <row r="63" spans="2:5" ht="15.5" x14ac:dyDescent="0.35">
      <c r="B63" s="25"/>
      <c r="C63" s="25"/>
      <c r="D63" s="25"/>
      <c r="E63" s="25"/>
    </row>
    <row r="64" spans="2:5" ht="15.5" x14ac:dyDescent="0.35">
      <c r="B64" s="25"/>
      <c r="C64" s="25"/>
      <c r="D64" s="25"/>
      <c r="E64" s="25"/>
    </row>
    <row r="65" spans="2:5" ht="15.5" x14ac:dyDescent="0.35">
      <c r="B65" s="25"/>
      <c r="C65" s="25"/>
      <c r="D65" s="25"/>
      <c r="E65" s="25"/>
    </row>
    <row r="66" spans="2:5" ht="15.5" x14ac:dyDescent="0.35">
      <c r="B66" s="25"/>
      <c r="C66" s="25"/>
      <c r="D66" s="25"/>
      <c r="E66" s="25"/>
    </row>
    <row r="67" spans="2:5" ht="15.5" x14ac:dyDescent="0.35">
      <c r="B67" s="25"/>
      <c r="C67" s="25"/>
      <c r="D67" s="25"/>
      <c r="E67" s="25"/>
    </row>
    <row r="68" spans="2:5" ht="15.5" x14ac:dyDescent="0.35">
      <c r="B68" s="25"/>
      <c r="C68" s="25"/>
      <c r="D68" s="25"/>
      <c r="E68" s="25"/>
    </row>
    <row r="69" spans="2:5" ht="15.5" x14ac:dyDescent="0.35">
      <c r="B69" s="25"/>
      <c r="C69" s="25"/>
      <c r="D69" s="25"/>
      <c r="E69" s="25"/>
    </row>
    <row r="70" spans="2:5" ht="15.5" x14ac:dyDescent="0.35">
      <c r="B70" s="25"/>
      <c r="C70" s="25"/>
      <c r="D70" s="25"/>
      <c r="E70" s="25"/>
    </row>
    <row r="71" spans="2:5" ht="15.5" x14ac:dyDescent="0.35">
      <c r="B71" s="25"/>
      <c r="C71" s="25"/>
      <c r="D71" s="25"/>
      <c r="E71" s="25"/>
    </row>
    <row r="72" spans="2:5" ht="15.5" x14ac:dyDescent="0.35">
      <c r="B72" s="25"/>
      <c r="C72" s="25"/>
      <c r="D72" s="25"/>
      <c r="E72" s="25"/>
    </row>
    <row r="73" spans="2:5" ht="15.5" x14ac:dyDescent="0.35">
      <c r="B73" s="25"/>
      <c r="C73" s="25"/>
      <c r="D73" s="25"/>
      <c r="E73" s="25"/>
    </row>
    <row r="74" spans="2:5" ht="15.5" x14ac:dyDescent="0.35">
      <c r="B74" s="25"/>
      <c r="C74" s="25"/>
      <c r="D74" s="25"/>
      <c r="E74" s="25"/>
    </row>
    <row r="75" spans="2:5" ht="15.5" x14ac:dyDescent="0.35">
      <c r="B75" s="25"/>
      <c r="C75" s="25"/>
      <c r="D75" s="25"/>
      <c r="E75" s="25"/>
    </row>
    <row r="76" spans="2:5" ht="15.5" x14ac:dyDescent="0.35">
      <c r="B76" s="25"/>
      <c r="C76" s="25"/>
      <c r="D76" s="25"/>
      <c r="E76" s="25"/>
    </row>
    <row r="77" spans="2:5" ht="15.5" x14ac:dyDescent="0.35">
      <c r="B77" s="25"/>
      <c r="C77" s="25"/>
      <c r="D77" s="25"/>
      <c r="E77" s="25"/>
    </row>
    <row r="78" spans="2:5" ht="15.5" x14ac:dyDescent="0.35">
      <c r="B78" s="25"/>
      <c r="C78" s="25"/>
      <c r="D78" s="25"/>
      <c r="E78" s="25"/>
    </row>
    <row r="79" spans="2:5" ht="15.5" x14ac:dyDescent="0.35">
      <c r="B79" s="25"/>
      <c r="C79" s="25"/>
      <c r="D79" s="25"/>
      <c r="E79" s="25"/>
    </row>
    <row r="80" spans="2:5" ht="15.5" x14ac:dyDescent="0.35">
      <c r="B80" s="25"/>
      <c r="C80" s="25"/>
      <c r="D80" s="25"/>
      <c r="E80" s="25"/>
    </row>
    <row r="81" spans="2:5" ht="15.5" x14ac:dyDescent="0.35">
      <c r="B81" s="25"/>
      <c r="C81" s="25"/>
      <c r="D81" s="25"/>
      <c r="E81" s="25"/>
    </row>
    <row r="82" spans="2:5" ht="15.5" x14ac:dyDescent="0.35">
      <c r="B82" s="25"/>
      <c r="C82" s="25"/>
      <c r="D82" s="25"/>
      <c r="E82" s="25"/>
    </row>
    <row r="83" spans="2:5" ht="15.5" x14ac:dyDescent="0.35">
      <c r="B83" s="25"/>
      <c r="C83" s="25"/>
      <c r="D83" s="25"/>
      <c r="E83" s="25"/>
    </row>
    <row r="84" spans="2:5" ht="15.5" x14ac:dyDescent="0.35">
      <c r="B84" s="25"/>
      <c r="C84" s="25"/>
      <c r="D84" s="25"/>
      <c r="E84" s="25"/>
    </row>
    <row r="85" spans="2:5" ht="15.5" x14ac:dyDescent="0.35">
      <c r="B85" s="25"/>
      <c r="C85" s="25"/>
      <c r="D85" s="25"/>
      <c r="E85" s="25"/>
    </row>
    <row r="86" spans="2:5" ht="15.5" x14ac:dyDescent="0.35">
      <c r="B86" s="25"/>
      <c r="C86" s="25"/>
      <c r="D86" s="25"/>
      <c r="E86" s="25"/>
    </row>
    <row r="87" spans="2:5" ht="15.5" x14ac:dyDescent="0.35">
      <c r="B87" s="25"/>
      <c r="C87" s="25"/>
      <c r="D87" s="25"/>
      <c r="E87" s="25"/>
    </row>
    <row r="88" spans="2:5" ht="15.5" x14ac:dyDescent="0.35">
      <c r="B88" s="25"/>
      <c r="C88" s="25"/>
      <c r="D88" s="25"/>
      <c r="E88" s="25"/>
    </row>
    <row r="89" spans="2:5" ht="15.5" x14ac:dyDescent="0.35">
      <c r="B89" s="25"/>
      <c r="C89" s="25"/>
      <c r="D89" s="25"/>
      <c r="E89" s="25"/>
    </row>
    <row r="90" spans="2:5" ht="15.5" x14ac:dyDescent="0.35">
      <c r="B90" s="25"/>
      <c r="C90" s="25"/>
      <c r="D90" s="25"/>
      <c r="E90" s="25"/>
    </row>
    <row r="91" spans="2:5" ht="15.5" x14ac:dyDescent="0.35">
      <c r="B91" s="25"/>
      <c r="C91" s="25"/>
      <c r="D91" s="25"/>
      <c r="E91" s="25"/>
    </row>
    <row r="92" spans="2:5" ht="15.5" x14ac:dyDescent="0.35">
      <c r="B92" s="25"/>
      <c r="C92" s="25"/>
      <c r="D92" s="25"/>
      <c r="E92" s="25"/>
    </row>
    <row r="93" spans="2:5" ht="15.5" x14ac:dyDescent="0.35">
      <c r="B93" s="25"/>
      <c r="C93" s="25"/>
      <c r="D93" s="25"/>
      <c r="E93" s="25"/>
    </row>
    <row r="94" spans="2:5" ht="15.5" x14ac:dyDescent="0.35">
      <c r="B94" s="25"/>
      <c r="C94" s="25"/>
      <c r="D94" s="25"/>
      <c r="E94" s="25"/>
    </row>
    <row r="95" spans="2:5" ht="15.5" x14ac:dyDescent="0.35">
      <c r="B95" s="25"/>
      <c r="C95" s="25"/>
      <c r="D95" s="25"/>
      <c r="E95" s="25"/>
    </row>
    <row r="96" spans="2:5" ht="15.5" x14ac:dyDescent="0.35">
      <c r="B96" s="25"/>
      <c r="C96" s="25"/>
      <c r="D96" s="25"/>
      <c r="E96" s="25"/>
    </row>
    <row r="97" spans="2:5" ht="15.5" x14ac:dyDescent="0.35">
      <c r="B97" s="25"/>
      <c r="C97" s="25"/>
      <c r="D97" s="25"/>
      <c r="E97" s="25"/>
    </row>
    <row r="98" spans="2:5" ht="15.5" x14ac:dyDescent="0.35">
      <c r="B98" s="25"/>
      <c r="C98" s="25"/>
      <c r="D98" s="25"/>
      <c r="E98" s="25"/>
    </row>
    <row r="99" spans="2:5" ht="15.5" x14ac:dyDescent="0.35">
      <c r="B99" s="25"/>
      <c r="C99" s="25"/>
      <c r="D99" s="25"/>
      <c r="E99" s="25"/>
    </row>
    <row r="100" spans="2:5" ht="15.5" x14ac:dyDescent="0.35">
      <c r="B100" s="25"/>
      <c r="C100" s="25"/>
      <c r="D100" s="25"/>
      <c r="E100" s="25"/>
    </row>
    <row r="101" spans="2:5" ht="15.5" x14ac:dyDescent="0.35">
      <c r="B101" s="25"/>
      <c r="C101" s="25"/>
      <c r="D101" s="25"/>
      <c r="E101" s="25"/>
    </row>
    <row r="102" spans="2:5" ht="15.5" x14ac:dyDescent="0.35">
      <c r="B102" s="25"/>
      <c r="C102" s="25"/>
      <c r="D102" s="25"/>
      <c r="E102" s="25"/>
    </row>
    <row r="103" spans="2:5" ht="15.5" x14ac:dyDescent="0.35">
      <c r="B103" s="25"/>
      <c r="C103" s="25"/>
      <c r="D103" s="25"/>
      <c r="E103" s="25"/>
    </row>
    <row r="104" spans="2:5" ht="15.5" x14ac:dyDescent="0.35">
      <c r="B104" s="25"/>
      <c r="C104" s="25"/>
      <c r="D104" s="25"/>
      <c r="E104" s="25"/>
    </row>
    <row r="105" spans="2:5" ht="15.5" x14ac:dyDescent="0.35">
      <c r="B105" s="25"/>
      <c r="C105" s="25"/>
      <c r="D105" s="25"/>
      <c r="E105" s="25"/>
    </row>
    <row r="106" spans="2:5" ht="15.5" x14ac:dyDescent="0.35">
      <c r="B106" s="25"/>
      <c r="C106" s="25"/>
      <c r="D106" s="25"/>
      <c r="E106" s="25"/>
    </row>
    <row r="107" spans="2:5" ht="15.5" x14ac:dyDescent="0.35">
      <c r="B107" s="25"/>
      <c r="C107" s="25"/>
      <c r="D107" s="25"/>
      <c r="E107" s="25"/>
    </row>
    <row r="108" spans="2:5" ht="15.5" x14ac:dyDescent="0.35">
      <c r="B108" s="25"/>
      <c r="C108" s="25"/>
      <c r="D108" s="25"/>
      <c r="E108" s="25"/>
    </row>
    <row r="109" spans="2:5" ht="15.5" x14ac:dyDescent="0.35">
      <c r="B109" s="25"/>
      <c r="C109" s="25"/>
      <c r="D109" s="25"/>
      <c r="E109" s="25"/>
    </row>
    <row r="110" spans="2:5" ht="15.5" x14ac:dyDescent="0.35">
      <c r="B110" s="25"/>
      <c r="C110" s="25"/>
      <c r="D110" s="25"/>
      <c r="E110" s="25"/>
    </row>
    <row r="111" spans="2:5" ht="15.5" x14ac:dyDescent="0.35">
      <c r="C111" s="25"/>
      <c r="D111" s="25"/>
      <c r="E111" s="25"/>
    </row>
  </sheetData>
  <mergeCells count="35">
    <mergeCell ref="BE8:BJ8"/>
    <mergeCell ref="AY8:BD8"/>
    <mergeCell ref="AS8:AX8"/>
    <mergeCell ref="AM8:AR8"/>
    <mergeCell ref="BH9:BJ9"/>
    <mergeCell ref="AM9:AO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F11:K11"/>
    <mergeCell ref="AF8:AK8"/>
    <mergeCell ref="I9:K9"/>
    <mergeCell ref="Z8:AE8"/>
    <mergeCell ref="T8:Y8"/>
    <mergeCell ref="AF9:AH9"/>
    <mergeCell ref="W9:Y9"/>
    <mergeCell ref="F9:H9"/>
    <mergeCell ref="M9:O9"/>
    <mergeCell ref="P9:R9"/>
    <mergeCell ref="T9:V9"/>
    <mergeCell ref="Z9:AB9"/>
    <mergeCell ref="AC9:AE9"/>
  </mergeCells>
  <pageMargins left="0.75" right="0.75" top="1" bottom="1" header="0.5" footer="0.5"/>
  <pageSetup paperSize="9" scale="19"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009999"/>
  </sheetPr>
  <dimension ref="B1:I13"/>
  <sheetViews>
    <sheetView zoomScaleNormal="100" workbookViewId="0"/>
  </sheetViews>
  <sheetFormatPr defaultColWidth="9.1796875" defaultRowHeight="12.5" x14ac:dyDescent="0.25"/>
  <cols>
    <col min="1" max="1" width="12" style="16" customWidth="1"/>
    <col min="2" max="2" width="34.1796875" style="16" customWidth="1"/>
    <col min="3" max="3" width="25.54296875" style="16" customWidth="1"/>
    <col min="4" max="4" width="50.1796875" style="16" customWidth="1"/>
    <col min="5" max="5" width="20.1796875" style="16" customWidth="1"/>
    <col min="6" max="6" width="5.81640625" style="16" customWidth="1"/>
    <col min="7" max="9" width="19.81640625" style="16" customWidth="1"/>
    <col min="10" max="10" width="18.1796875" style="16" customWidth="1"/>
    <col min="11" max="16384" width="9.1796875" style="16"/>
  </cols>
  <sheetData>
    <row r="1" spans="2:9" ht="20" x14ac:dyDescent="0.4">
      <c r="B1" s="17" t="s">
        <v>238</v>
      </c>
      <c r="C1" s="15"/>
      <c r="D1" s="15"/>
      <c r="E1" s="15"/>
      <c r="F1" s="15"/>
      <c r="G1" s="15"/>
      <c r="H1" s="15"/>
      <c r="I1" s="15"/>
    </row>
    <row r="2" spans="2:9" ht="14" x14ac:dyDescent="0.3">
      <c r="B2" s="45" t="str">
        <f>Tradingname</f>
        <v>APA OPERATIONS PTY LIMITED</v>
      </c>
      <c r="C2" s="46"/>
    </row>
    <row r="3" spans="2:9" ht="18" customHeight="1" x14ac:dyDescent="0.7">
      <c r="B3" s="47" t="s">
        <v>240</v>
      </c>
      <c r="C3" s="48" t="str">
        <f>TEXT(Yearstart,"dd/mm/yyyy")&amp;" to "&amp;TEXT(Yearending,"dd/mm/yyyy")</f>
        <v>01/07/2024 to 30/06/2025</v>
      </c>
      <c r="D3" s="41"/>
      <c r="E3" s="41"/>
    </row>
    <row r="4" spans="2:9" ht="20" x14ac:dyDescent="0.4">
      <c r="B4" s="14"/>
    </row>
    <row r="5" spans="2:9" ht="15.5" x14ac:dyDescent="0.35">
      <c r="B5" s="26" t="s">
        <v>239</v>
      </c>
    </row>
    <row r="6" spans="2:9" ht="13" x14ac:dyDescent="0.3">
      <c r="B6" s="18"/>
      <c r="C6" s="21"/>
      <c r="D6" s="21"/>
      <c r="E6" s="21"/>
      <c r="G6" s="27"/>
      <c r="H6" s="23"/>
      <c r="I6" s="23"/>
    </row>
    <row r="7" spans="2:9" ht="57" customHeight="1" x14ac:dyDescent="0.25">
      <c r="B7" s="493" t="s">
        <v>138</v>
      </c>
      <c r="C7" s="494"/>
      <c r="D7" s="494"/>
      <c r="E7" s="495"/>
    </row>
    <row r="8" spans="2:9" ht="13.5" customHeight="1" x14ac:dyDescent="0.25">
      <c r="B8" s="496"/>
      <c r="C8" s="497"/>
      <c r="D8" s="497"/>
      <c r="E8" s="498"/>
    </row>
    <row r="9" spans="2:9" ht="13.5" customHeight="1" x14ac:dyDescent="0.25">
      <c r="B9" s="492"/>
      <c r="C9" s="492"/>
      <c r="D9" s="492"/>
      <c r="E9" s="492"/>
    </row>
    <row r="10" spans="2:9" ht="13.5" customHeight="1" x14ac:dyDescent="0.25">
      <c r="B10" s="492"/>
      <c r="C10" s="492"/>
      <c r="D10" s="492"/>
      <c r="E10" s="492"/>
    </row>
    <row r="11" spans="2:9" ht="13.5" customHeight="1" x14ac:dyDescent="0.25">
      <c r="B11" s="492"/>
      <c r="C11" s="492"/>
      <c r="D11" s="492"/>
      <c r="E11" s="492"/>
    </row>
    <row r="12" spans="2:9" ht="13.5" customHeight="1" x14ac:dyDescent="0.25">
      <c r="B12" s="492"/>
      <c r="C12" s="492"/>
      <c r="D12" s="492"/>
      <c r="E12" s="492"/>
    </row>
    <row r="13" spans="2:9" ht="13.5" customHeight="1" x14ac:dyDescent="0.25">
      <c r="B13" s="492"/>
      <c r="C13" s="492"/>
      <c r="D13" s="492"/>
      <c r="E13" s="492"/>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FFE9D9"/>
  </sheetPr>
  <dimension ref="A1"/>
  <sheetViews>
    <sheetView zoomScaleNormal="100" workbookViewId="0"/>
  </sheetViews>
  <sheetFormatPr defaultColWidth="9" defaultRowHeight="12.5" x14ac:dyDescent="0.25"/>
  <cols>
    <col min="1" max="16384" width="9" style="329"/>
  </cols>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B1:V25"/>
  <sheetViews>
    <sheetView zoomScaleNormal="100" workbookViewId="0"/>
  </sheetViews>
  <sheetFormatPr defaultColWidth="9.1796875" defaultRowHeight="12.5" x14ac:dyDescent="0.25"/>
  <cols>
    <col min="1" max="1" width="11.81640625" style="16" customWidth="1"/>
    <col min="2" max="2" width="22.453125" style="16" customWidth="1"/>
    <col min="3" max="11" width="14.453125" style="16" customWidth="1"/>
    <col min="12" max="16384" width="9.1796875" style="16"/>
  </cols>
  <sheetData>
    <row r="1" spans="2:22" ht="20" x14ac:dyDescent="0.4">
      <c r="B1" s="17" t="s">
        <v>230</v>
      </c>
      <c r="C1" s="15"/>
      <c r="D1" s="15"/>
    </row>
    <row r="2" spans="2:22" ht="14" x14ac:dyDescent="0.3">
      <c r="B2" s="45" t="str">
        <f>Tradingname</f>
        <v>APA OPERATIONS PTY LIMITED</v>
      </c>
      <c r="C2" s="46"/>
    </row>
    <row r="3" spans="2:22" ht="15.75" customHeight="1" x14ac:dyDescent="0.7">
      <c r="B3" s="47" t="s">
        <v>181</v>
      </c>
      <c r="C3" s="48">
        <f>Yearending</f>
        <v>45838</v>
      </c>
      <c r="D3" s="41"/>
    </row>
    <row r="4" spans="2:22" ht="20" x14ac:dyDescent="0.4">
      <c r="B4" s="14"/>
    </row>
    <row r="5" spans="2:22" ht="14" x14ac:dyDescent="0.3">
      <c r="B5" s="375" t="s">
        <v>630</v>
      </c>
      <c r="C5" s="334"/>
      <c r="D5" s="334"/>
      <c r="E5" s="334"/>
      <c r="F5" s="334"/>
      <c r="G5" s="334"/>
      <c r="H5" s="334"/>
      <c r="I5" s="334"/>
      <c r="J5" s="334"/>
      <c r="K5" s="334"/>
    </row>
    <row r="6" spans="2:22" ht="13" thickBot="1" x14ac:dyDescent="0.3">
      <c r="C6" s="334"/>
      <c r="D6" s="334"/>
      <c r="E6" s="334"/>
      <c r="F6" s="334"/>
      <c r="G6" s="334"/>
      <c r="H6" s="334"/>
      <c r="I6" s="334"/>
      <c r="J6" s="334"/>
      <c r="K6" s="334"/>
    </row>
    <row r="7" spans="2:22" s="382" customFormat="1" ht="32.15" customHeight="1" thickBot="1" x14ac:dyDescent="0.3">
      <c r="B7" s="383" t="s">
        <v>278</v>
      </c>
      <c r="C7" s="504" t="s">
        <v>675</v>
      </c>
      <c r="D7" s="505"/>
      <c r="E7" s="505"/>
      <c r="F7" s="505"/>
      <c r="G7" s="505"/>
      <c r="H7" s="505"/>
      <c r="I7" s="505"/>
      <c r="J7" s="505"/>
      <c r="K7" s="506"/>
      <c r="M7" s="503"/>
      <c r="N7" s="503"/>
      <c r="O7" s="503"/>
      <c r="P7" s="503"/>
      <c r="Q7" s="503"/>
      <c r="R7" s="503"/>
      <c r="S7" s="503"/>
      <c r="T7" s="503"/>
      <c r="U7" s="503"/>
      <c r="V7" s="503"/>
    </row>
    <row r="8" spans="2:22" ht="18" customHeight="1" thickBot="1" x14ac:dyDescent="0.3">
      <c r="B8" s="376">
        <v>1.1000000000000001</v>
      </c>
      <c r="C8" s="504" t="s">
        <v>631</v>
      </c>
      <c r="D8" s="505"/>
      <c r="E8" s="505"/>
      <c r="F8" s="505"/>
      <c r="G8" s="505"/>
      <c r="H8" s="505"/>
      <c r="I8" s="505"/>
      <c r="J8" s="505"/>
      <c r="K8" s="506"/>
    </row>
    <row r="9" spans="2:22" ht="31.5" customHeight="1" thickBot="1" x14ac:dyDescent="0.3">
      <c r="B9" s="376">
        <v>1.2</v>
      </c>
      <c r="C9" s="504" t="s">
        <v>632</v>
      </c>
      <c r="D9" s="505"/>
      <c r="E9" s="505"/>
      <c r="F9" s="505"/>
      <c r="G9" s="505"/>
      <c r="H9" s="505"/>
      <c r="I9" s="505"/>
      <c r="J9" s="505"/>
      <c r="K9" s="506"/>
    </row>
    <row r="10" spans="2:22" ht="30.75" customHeight="1" thickBot="1" x14ac:dyDescent="0.3">
      <c r="B10" s="376" t="s">
        <v>372</v>
      </c>
      <c r="C10" s="510" t="s">
        <v>655</v>
      </c>
      <c r="D10" s="511"/>
      <c r="E10" s="511"/>
      <c r="F10" s="511"/>
      <c r="G10" s="511"/>
      <c r="H10" s="511"/>
      <c r="I10" s="511"/>
      <c r="J10" s="511"/>
      <c r="K10" s="512"/>
    </row>
    <row r="11" spans="2:22" ht="32.25" customHeight="1" thickBot="1" x14ac:dyDescent="0.3">
      <c r="B11" s="384">
        <v>3.1</v>
      </c>
      <c r="C11" s="507" t="s">
        <v>656</v>
      </c>
      <c r="D11" s="508"/>
      <c r="E11" s="508"/>
      <c r="F11" s="508"/>
      <c r="G11" s="508"/>
      <c r="H11" s="508"/>
      <c r="I11" s="508"/>
      <c r="J11" s="508"/>
      <c r="K11" s="509"/>
    </row>
    <row r="12" spans="2:22" ht="54" customHeight="1" thickBot="1" x14ac:dyDescent="0.3">
      <c r="B12" s="383" t="s">
        <v>276</v>
      </c>
      <c r="C12" s="507" t="s">
        <v>673</v>
      </c>
      <c r="D12" s="508"/>
      <c r="E12" s="508"/>
      <c r="F12" s="508"/>
      <c r="G12" s="508"/>
      <c r="H12" s="508"/>
      <c r="I12" s="508"/>
      <c r="J12" s="508"/>
      <c r="K12" s="509"/>
    </row>
    <row r="13" spans="2:22" ht="34.5" customHeight="1" x14ac:dyDescent="0.25">
      <c r="B13" s="513" t="s">
        <v>260</v>
      </c>
      <c r="C13" s="507" t="s">
        <v>674</v>
      </c>
      <c r="D13" s="508"/>
      <c r="E13" s="508"/>
      <c r="F13" s="508"/>
      <c r="G13" s="508"/>
      <c r="H13" s="508"/>
      <c r="I13" s="508"/>
      <c r="J13" s="508"/>
      <c r="K13" s="509"/>
    </row>
    <row r="14" spans="2:22" ht="19.5" customHeight="1" thickBot="1" x14ac:dyDescent="0.3">
      <c r="B14" s="514"/>
      <c r="C14" s="520" t="s">
        <v>664</v>
      </c>
      <c r="D14" s="521"/>
      <c r="E14" s="521"/>
      <c r="F14" s="521"/>
      <c r="G14" s="521"/>
      <c r="H14" s="521"/>
      <c r="I14" s="521"/>
      <c r="J14" s="521"/>
      <c r="K14" s="522"/>
    </row>
    <row r="15" spans="2:22" ht="14.9" customHeight="1" x14ac:dyDescent="0.25">
      <c r="B15" s="502" t="s">
        <v>287</v>
      </c>
      <c r="C15" s="507" t="s">
        <v>633</v>
      </c>
      <c r="D15" s="508"/>
      <c r="E15" s="508"/>
      <c r="F15" s="508"/>
      <c r="G15" s="508"/>
      <c r="H15" s="508"/>
      <c r="I15" s="508"/>
      <c r="J15" s="508"/>
      <c r="K15" s="509"/>
    </row>
    <row r="16" spans="2:22" ht="19.5" customHeight="1" thickBot="1" x14ac:dyDescent="0.3">
      <c r="B16" s="502"/>
      <c r="C16" s="520" t="s">
        <v>634</v>
      </c>
      <c r="D16" s="521"/>
      <c r="E16" s="521"/>
      <c r="F16" s="521"/>
      <c r="G16" s="521"/>
      <c r="H16" s="521"/>
      <c r="I16" s="521"/>
      <c r="J16" s="521"/>
      <c r="K16" s="522"/>
    </row>
    <row r="17" spans="2:11" ht="32.9" customHeight="1" thickBot="1" x14ac:dyDescent="0.3">
      <c r="B17" s="383">
        <v>3.4</v>
      </c>
      <c r="C17" s="504" t="s">
        <v>657</v>
      </c>
      <c r="D17" s="505"/>
      <c r="E17" s="505"/>
      <c r="F17" s="505"/>
      <c r="G17" s="505"/>
      <c r="H17" s="505"/>
      <c r="I17" s="505"/>
      <c r="J17" s="505"/>
      <c r="K17" s="506"/>
    </row>
    <row r="18" spans="2:11" ht="15" customHeight="1" x14ac:dyDescent="0.25">
      <c r="B18" s="499">
        <v>4.0999999999999996</v>
      </c>
      <c r="C18" s="515" t="s">
        <v>658</v>
      </c>
      <c r="D18" s="515"/>
      <c r="E18" s="515"/>
      <c r="F18" s="515"/>
      <c r="G18" s="515"/>
      <c r="H18" s="515"/>
      <c r="I18" s="515"/>
      <c r="J18" s="515"/>
      <c r="K18" s="516"/>
    </row>
    <row r="19" spans="2:11" ht="33.75" customHeight="1" x14ac:dyDescent="0.25">
      <c r="B19" s="500"/>
      <c r="C19" s="517" t="s">
        <v>662</v>
      </c>
      <c r="D19" s="518"/>
      <c r="E19" s="518"/>
      <c r="F19" s="518"/>
      <c r="G19" s="518"/>
      <c r="H19" s="518"/>
      <c r="I19" s="518"/>
      <c r="J19" s="518"/>
      <c r="K19" s="519"/>
    </row>
    <row r="20" spans="2:11" ht="78.75" customHeight="1" x14ac:dyDescent="0.25">
      <c r="B20" s="500"/>
      <c r="C20" s="517" t="s">
        <v>663</v>
      </c>
      <c r="D20" s="518"/>
      <c r="E20" s="518"/>
      <c r="F20" s="518"/>
      <c r="G20" s="518"/>
      <c r="H20" s="518"/>
      <c r="I20" s="518"/>
      <c r="J20" s="518"/>
      <c r="K20" s="519"/>
    </row>
    <row r="21" spans="2:11" ht="15.75" hidden="1" customHeight="1" x14ac:dyDescent="0.25">
      <c r="B21" s="500"/>
      <c r="C21" s="394"/>
      <c r="D21" s="395"/>
      <c r="E21" s="395"/>
      <c r="F21" s="395"/>
      <c r="G21" s="395"/>
      <c r="H21" s="395"/>
      <c r="I21" s="395"/>
      <c r="J21" s="395"/>
      <c r="K21" s="396"/>
    </row>
    <row r="22" spans="2:11" ht="37.5" customHeight="1" x14ac:dyDescent="0.25">
      <c r="B22" s="500"/>
      <c r="C22" s="520" t="s">
        <v>644</v>
      </c>
      <c r="D22" s="521"/>
      <c r="E22" s="521"/>
      <c r="F22" s="521"/>
      <c r="G22" s="521"/>
      <c r="H22" s="521"/>
      <c r="I22" s="521"/>
      <c r="J22" s="521"/>
      <c r="K22" s="522"/>
    </row>
    <row r="23" spans="2:11" ht="22.5" customHeight="1" thickBot="1" x14ac:dyDescent="0.3">
      <c r="B23" s="501"/>
      <c r="C23" s="526" t="s">
        <v>661</v>
      </c>
      <c r="D23" s="527"/>
      <c r="E23" s="527"/>
      <c r="F23" s="527"/>
      <c r="G23" s="527"/>
      <c r="H23" s="527"/>
      <c r="I23" s="527"/>
      <c r="J23" s="527"/>
      <c r="K23" s="528"/>
    </row>
    <row r="24" spans="2:11" ht="131.25" customHeight="1" thickBot="1" x14ac:dyDescent="0.3">
      <c r="B24" s="393" t="s">
        <v>635</v>
      </c>
      <c r="C24" s="523" t="s">
        <v>659</v>
      </c>
      <c r="D24" s="524"/>
      <c r="E24" s="524"/>
      <c r="F24" s="524"/>
      <c r="G24" s="524"/>
      <c r="H24" s="524"/>
      <c r="I24" s="524"/>
      <c r="J24" s="524"/>
      <c r="K24" s="525"/>
    </row>
    <row r="25" spans="2:11" ht="56.25" customHeight="1" thickBot="1" x14ac:dyDescent="0.3">
      <c r="B25" s="376">
        <v>5.0999999999999996</v>
      </c>
      <c r="C25" s="504" t="s">
        <v>636</v>
      </c>
      <c r="D25" s="505"/>
      <c r="E25" s="505"/>
      <c r="F25" s="505"/>
      <c r="G25" s="505"/>
      <c r="H25" s="505"/>
      <c r="I25" s="505"/>
      <c r="J25" s="505"/>
      <c r="K25" s="506"/>
    </row>
  </sheetData>
  <mergeCells count="22">
    <mergeCell ref="C25:K25"/>
    <mergeCell ref="C18:K18"/>
    <mergeCell ref="C7:K7"/>
    <mergeCell ref="C19:K19"/>
    <mergeCell ref="C17:K17"/>
    <mergeCell ref="C13:K13"/>
    <mergeCell ref="C14:K14"/>
    <mergeCell ref="C15:K15"/>
    <mergeCell ref="C16:K16"/>
    <mergeCell ref="C11:K11"/>
    <mergeCell ref="C24:K24"/>
    <mergeCell ref="C22:K22"/>
    <mergeCell ref="C20:K20"/>
    <mergeCell ref="C23:K23"/>
    <mergeCell ref="B18:B23"/>
    <mergeCell ref="B15:B16"/>
    <mergeCell ref="M7:V7"/>
    <mergeCell ref="C8:K8"/>
    <mergeCell ref="C12:K12"/>
    <mergeCell ref="C9:K9"/>
    <mergeCell ref="C10:K10"/>
    <mergeCell ref="B13:B14"/>
  </mergeCells>
  <pageMargins left="0.25" right="0.25" top="0.75" bottom="0.75" header="0.3" footer="0.3"/>
  <pageSetup paperSize="9" scale="48" orientation="landscape" r:id="rId1"/>
  <colBreaks count="1" manualBreakCount="1">
    <brk id="11"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33CCCC"/>
    <pageSetUpPr fitToPage="1"/>
  </sheetPr>
  <dimension ref="A1:P95"/>
  <sheetViews>
    <sheetView zoomScaleNormal="100" workbookViewId="0"/>
  </sheetViews>
  <sheetFormatPr defaultColWidth="9" defaultRowHeight="12.5" x14ac:dyDescent="0.25"/>
  <cols>
    <col min="1" max="1" width="10.81640625" style="170" customWidth="1"/>
    <col min="2" max="2" width="15.81640625" style="175" customWidth="1"/>
    <col min="3" max="3" width="27.453125" style="170" customWidth="1"/>
    <col min="4" max="4" width="22.81640625" style="175" customWidth="1"/>
    <col min="5" max="5" width="23.54296875" style="170" customWidth="1"/>
    <col min="6" max="6" width="25.1796875" style="170" customWidth="1"/>
    <col min="7" max="7" width="63.81640625" style="170" customWidth="1"/>
    <col min="8" max="8" width="19.1796875" style="178" customWidth="1"/>
    <col min="9" max="9" width="16.54296875" style="178" customWidth="1"/>
    <col min="10" max="10" width="12.453125" style="178" customWidth="1"/>
    <col min="11" max="11" width="9.81640625" style="178" customWidth="1"/>
    <col min="12" max="12" width="9" style="178" customWidth="1"/>
    <col min="13" max="13" width="9" style="178"/>
    <col min="14" max="14" width="11.1796875" style="178" customWidth="1"/>
    <col min="15" max="15" width="9" style="178"/>
    <col min="16" max="16" width="82.1796875" style="178" customWidth="1"/>
    <col min="17" max="16384" width="9" style="170"/>
  </cols>
  <sheetData>
    <row r="1" spans="1:16" ht="22.4" customHeight="1" x14ac:dyDescent="0.25">
      <c r="H1" s="358"/>
    </row>
    <row r="2" spans="1:16" ht="28.5" customHeight="1" x14ac:dyDescent="0.25">
      <c r="A2" s="183" t="s">
        <v>241</v>
      </c>
      <c r="B2" s="184" t="s">
        <v>242</v>
      </c>
      <c r="C2" s="183" t="s">
        <v>243</v>
      </c>
      <c r="D2" s="183" t="s">
        <v>244</v>
      </c>
      <c r="E2" s="183" t="s">
        <v>245</v>
      </c>
      <c r="F2" s="183" t="s">
        <v>246</v>
      </c>
      <c r="G2" s="183" t="s">
        <v>247</v>
      </c>
      <c r="H2" s="179"/>
      <c r="I2" s="179"/>
      <c r="J2" s="179"/>
      <c r="K2" s="179"/>
      <c r="L2" s="179"/>
      <c r="M2" s="179"/>
      <c r="N2" s="179"/>
      <c r="O2" s="179"/>
      <c r="P2" s="179"/>
    </row>
    <row r="3" spans="1:16" s="173" customFormat="1" ht="25" x14ac:dyDescent="0.25">
      <c r="A3" s="171">
        <v>44084</v>
      </c>
      <c r="B3" s="172">
        <v>1</v>
      </c>
      <c r="C3" s="359" t="s">
        <v>250</v>
      </c>
      <c r="D3" s="360"/>
      <c r="E3" s="361"/>
      <c r="F3" s="361" t="s">
        <v>251</v>
      </c>
      <c r="G3" s="361" t="s">
        <v>329</v>
      </c>
      <c r="H3" s="180"/>
      <c r="I3" s="181"/>
      <c r="J3" s="181"/>
      <c r="K3" s="181"/>
      <c r="L3" s="181"/>
      <c r="M3" s="181"/>
      <c r="N3" s="181"/>
      <c r="O3" s="181"/>
      <c r="P3" s="182"/>
    </row>
    <row r="4" spans="1:16" s="173" customFormat="1" ht="25" x14ac:dyDescent="0.25">
      <c r="A4" s="171">
        <v>44084</v>
      </c>
      <c r="B4" s="172">
        <f>B3+1</f>
        <v>2</v>
      </c>
      <c r="C4" s="359" t="s">
        <v>252</v>
      </c>
      <c r="D4" s="362">
        <v>2.1</v>
      </c>
      <c r="E4" s="361" t="s">
        <v>253</v>
      </c>
      <c r="F4" s="359" t="s">
        <v>254</v>
      </c>
      <c r="G4" s="361" t="s">
        <v>255</v>
      </c>
      <c r="H4" s="180"/>
      <c r="I4" s="181"/>
      <c r="J4" s="181"/>
      <c r="K4" s="181"/>
      <c r="L4" s="181"/>
      <c r="M4" s="181"/>
      <c r="N4" s="181"/>
      <c r="O4" s="181"/>
      <c r="P4" s="182"/>
    </row>
    <row r="5" spans="1:16" s="173" customFormat="1" ht="25" x14ac:dyDescent="0.25">
      <c r="A5" s="171">
        <v>44084</v>
      </c>
      <c r="B5" s="172">
        <f>B4+1</f>
        <v>3</v>
      </c>
      <c r="C5" s="359" t="s">
        <v>521</v>
      </c>
      <c r="D5" s="360">
        <v>3.1</v>
      </c>
      <c r="E5" s="361" t="s">
        <v>256</v>
      </c>
      <c r="F5" s="359" t="s">
        <v>257</v>
      </c>
      <c r="G5" s="361" t="s">
        <v>258</v>
      </c>
      <c r="H5" s="180"/>
      <c r="I5" s="181"/>
      <c r="J5" s="181"/>
      <c r="K5" s="181"/>
      <c r="L5" s="181"/>
      <c r="M5" s="181"/>
      <c r="N5" s="181"/>
      <c r="O5" s="181"/>
      <c r="P5" s="182"/>
    </row>
    <row r="6" spans="1:16" s="173" customFormat="1" ht="25" x14ac:dyDescent="0.25">
      <c r="A6" s="171">
        <v>44084</v>
      </c>
      <c r="B6" s="172">
        <f t="shared" ref="B6:B69" si="0">B5+1</f>
        <v>4</v>
      </c>
      <c r="C6" s="359" t="s">
        <v>259</v>
      </c>
      <c r="D6" s="360" t="s">
        <v>260</v>
      </c>
      <c r="E6" s="361" t="s">
        <v>261</v>
      </c>
      <c r="F6" s="359" t="s">
        <v>262</v>
      </c>
      <c r="G6" s="361" t="s">
        <v>263</v>
      </c>
      <c r="H6" s="180"/>
      <c r="I6" s="181"/>
      <c r="J6" s="181"/>
      <c r="K6" s="181"/>
      <c r="L6" s="181"/>
      <c r="M6" s="181"/>
      <c r="N6" s="181"/>
      <c r="O6" s="181"/>
      <c r="P6" s="182"/>
    </row>
    <row r="7" spans="1:16" s="173" customFormat="1" ht="48.75" customHeight="1" x14ac:dyDescent="0.25">
      <c r="A7" s="171">
        <v>44084</v>
      </c>
      <c r="B7" s="172">
        <f t="shared" si="0"/>
        <v>5</v>
      </c>
      <c r="C7" s="359" t="s">
        <v>259</v>
      </c>
      <c r="D7" s="360" t="s">
        <v>260</v>
      </c>
      <c r="E7" s="361" t="s">
        <v>264</v>
      </c>
      <c r="F7" s="359" t="s">
        <v>265</v>
      </c>
      <c r="G7" s="361" t="s">
        <v>266</v>
      </c>
      <c r="H7" s="180"/>
      <c r="I7" s="181"/>
      <c r="J7" s="181"/>
      <c r="K7" s="181"/>
      <c r="L7" s="181"/>
      <c r="M7" s="181"/>
      <c r="N7" s="181"/>
      <c r="O7" s="181"/>
      <c r="P7" s="182"/>
    </row>
    <row r="8" spans="1:16" s="173" customFormat="1" ht="99" customHeight="1" x14ac:dyDescent="0.25">
      <c r="A8" s="171">
        <v>44084</v>
      </c>
      <c r="B8" s="172">
        <f t="shared" si="0"/>
        <v>6</v>
      </c>
      <c r="C8" s="359" t="s">
        <v>259</v>
      </c>
      <c r="D8" s="360" t="s">
        <v>260</v>
      </c>
      <c r="E8" s="361" t="s">
        <v>267</v>
      </c>
      <c r="F8" s="359" t="s">
        <v>268</v>
      </c>
      <c r="G8" s="361" t="s">
        <v>269</v>
      </c>
      <c r="H8" s="180"/>
      <c r="I8" s="181"/>
      <c r="J8" s="181"/>
      <c r="K8" s="181"/>
      <c r="L8" s="181"/>
      <c r="M8" s="181"/>
      <c r="N8" s="181"/>
      <c r="O8" s="181"/>
      <c r="P8" s="182"/>
    </row>
    <row r="9" spans="1:16" s="173" customFormat="1" ht="33" customHeight="1" x14ac:dyDescent="0.25">
      <c r="A9" s="171">
        <v>44084</v>
      </c>
      <c r="B9" s="172">
        <f t="shared" si="0"/>
        <v>7</v>
      </c>
      <c r="C9" s="359" t="s">
        <v>521</v>
      </c>
      <c r="D9" s="360">
        <v>3.1</v>
      </c>
      <c r="E9" s="361" t="s">
        <v>270</v>
      </c>
      <c r="F9" s="359" t="s">
        <v>271</v>
      </c>
      <c r="G9" s="361" t="s">
        <v>272</v>
      </c>
      <c r="H9" s="180"/>
      <c r="I9" s="181"/>
      <c r="J9" s="181"/>
      <c r="K9" s="181"/>
      <c r="L9" s="181"/>
      <c r="M9" s="181"/>
      <c r="N9" s="181"/>
      <c r="O9" s="181"/>
      <c r="P9" s="182"/>
    </row>
    <row r="10" spans="1:16" s="173" customFormat="1" x14ac:dyDescent="0.25">
      <c r="A10" s="171">
        <v>44084</v>
      </c>
      <c r="B10" s="172">
        <f t="shared" si="0"/>
        <v>8</v>
      </c>
      <c r="C10" s="359" t="s">
        <v>521</v>
      </c>
      <c r="D10" s="360">
        <v>3.1</v>
      </c>
      <c r="E10" s="359" t="s">
        <v>332</v>
      </c>
      <c r="F10" s="359" t="s">
        <v>248</v>
      </c>
      <c r="G10" s="361" t="s">
        <v>273</v>
      </c>
      <c r="H10" s="180"/>
      <c r="I10" s="181"/>
      <c r="J10" s="181"/>
      <c r="K10" s="181"/>
      <c r="L10" s="181"/>
      <c r="M10" s="181"/>
      <c r="N10" s="181"/>
      <c r="O10" s="181"/>
      <c r="P10" s="182"/>
    </row>
    <row r="11" spans="1:16" s="173" customFormat="1" ht="25" x14ac:dyDescent="0.25">
      <c r="A11" s="171">
        <v>44084</v>
      </c>
      <c r="B11" s="172">
        <f t="shared" si="0"/>
        <v>9</v>
      </c>
      <c r="C11" s="359" t="s">
        <v>521</v>
      </c>
      <c r="D11" s="360">
        <v>3.1</v>
      </c>
      <c r="E11" s="361" t="s">
        <v>274</v>
      </c>
      <c r="F11" s="359" t="s">
        <v>275</v>
      </c>
      <c r="G11" s="361" t="s">
        <v>328</v>
      </c>
      <c r="H11" s="180"/>
      <c r="I11" s="181"/>
      <c r="J11" s="181"/>
      <c r="K11" s="181"/>
      <c r="L11" s="181"/>
      <c r="M11" s="181"/>
      <c r="N11" s="181"/>
      <c r="O11" s="181"/>
      <c r="P11" s="182"/>
    </row>
    <row r="12" spans="1:16" s="173" customFormat="1" ht="12.75" customHeight="1" x14ac:dyDescent="0.25">
      <c r="A12" s="171">
        <v>44084</v>
      </c>
      <c r="B12" s="172">
        <f t="shared" si="0"/>
        <v>10</v>
      </c>
      <c r="C12" s="359" t="s">
        <v>249</v>
      </c>
      <c r="D12" s="360" t="s">
        <v>276</v>
      </c>
      <c r="E12" s="363" t="s">
        <v>330</v>
      </c>
      <c r="F12" s="359" t="s">
        <v>271</v>
      </c>
      <c r="G12" s="361" t="s">
        <v>277</v>
      </c>
      <c r="H12" s="180"/>
      <c r="I12" s="181"/>
      <c r="J12" s="181"/>
      <c r="K12" s="181"/>
      <c r="L12" s="181"/>
      <c r="M12" s="181"/>
      <c r="N12" s="181"/>
      <c r="O12" s="181"/>
      <c r="P12" s="182"/>
    </row>
    <row r="13" spans="1:16" s="173" customFormat="1" x14ac:dyDescent="0.25">
      <c r="A13" s="171">
        <v>44084</v>
      </c>
      <c r="B13" s="172">
        <f t="shared" si="0"/>
        <v>11</v>
      </c>
      <c r="C13" s="359" t="s">
        <v>278</v>
      </c>
      <c r="D13" s="360" t="s">
        <v>160</v>
      </c>
      <c r="E13" s="361" t="s">
        <v>279</v>
      </c>
      <c r="F13" s="359" t="s">
        <v>316</v>
      </c>
      <c r="G13" s="361" t="s">
        <v>280</v>
      </c>
      <c r="H13" s="180"/>
      <c r="I13" s="181"/>
      <c r="J13" s="181"/>
      <c r="K13" s="181"/>
      <c r="L13" s="181"/>
      <c r="M13" s="181"/>
      <c r="N13" s="181"/>
      <c r="O13" s="181"/>
      <c r="P13" s="182"/>
    </row>
    <row r="14" spans="1:16" s="173" customFormat="1" ht="37.5" x14ac:dyDescent="0.25">
      <c r="A14" s="171">
        <v>44084</v>
      </c>
      <c r="B14" s="172">
        <f t="shared" si="0"/>
        <v>12</v>
      </c>
      <c r="C14" s="359" t="s">
        <v>281</v>
      </c>
      <c r="D14" s="360" t="s">
        <v>282</v>
      </c>
      <c r="E14" s="361" t="s">
        <v>283</v>
      </c>
      <c r="F14" s="361" t="s">
        <v>284</v>
      </c>
      <c r="G14" s="361" t="s">
        <v>285</v>
      </c>
      <c r="H14" s="180"/>
      <c r="I14" s="181"/>
      <c r="J14" s="181"/>
      <c r="K14" s="181"/>
      <c r="L14" s="181"/>
      <c r="M14" s="181"/>
      <c r="N14" s="181"/>
      <c r="O14" s="181"/>
      <c r="P14" s="182"/>
    </row>
    <row r="15" spans="1:16" s="173" customFormat="1" x14ac:dyDescent="0.25">
      <c r="A15" s="171">
        <v>44084</v>
      </c>
      <c r="B15" s="172">
        <f t="shared" si="0"/>
        <v>13</v>
      </c>
      <c r="C15" s="359" t="s">
        <v>259</v>
      </c>
      <c r="D15" s="360"/>
      <c r="E15" s="361"/>
      <c r="F15" s="359"/>
      <c r="G15" s="361" t="s">
        <v>333</v>
      </c>
      <c r="H15" s="180"/>
      <c r="I15" s="181"/>
      <c r="J15" s="181"/>
      <c r="K15" s="181"/>
      <c r="L15" s="181"/>
      <c r="M15" s="181"/>
      <c r="N15" s="181"/>
      <c r="O15" s="181"/>
      <c r="P15" s="182"/>
    </row>
    <row r="16" spans="1:16" s="173" customFormat="1" x14ac:dyDescent="0.25">
      <c r="A16" s="171">
        <v>44084</v>
      </c>
      <c r="B16" s="172">
        <f t="shared" si="0"/>
        <v>14</v>
      </c>
      <c r="C16" s="359" t="s">
        <v>286</v>
      </c>
      <c r="D16" s="360" t="s">
        <v>287</v>
      </c>
      <c r="E16" s="361" t="s">
        <v>288</v>
      </c>
      <c r="F16" s="359" t="s">
        <v>289</v>
      </c>
      <c r="G16" s="361" t="s">
        <v>290</v>
      </c>
      <c r="H16" s="180"/>
      <c r="I16" s="181"/>
      <c r="J16" s="181"/>
      <c r="K16" s="181"/>
      <c r="L16" s="181"/>
      <c r="M16" s="181"/>
      <c r="N16" s="181"/>
      <c r="O16" s="181"/>
      <c r="P16" s="182"/>
    </row>
    <row r="17" spans="1:16" s="173" customFormat="1" x14ac:dyDescent="0.25">
      <c r="A17" s="171">
        <v>44084</v>
      </c>
      <c r="B17" s="172">
        <f t="shared" si="0"/>
        <v>15</v>
      </c>
      <c r="C17" s="359" t="s">
        <v>521</v>
      </c>
      <c r="D17" s="360">
        <v>3.1</v>
      </c>
      <c r="E17" s="361" t="s">
        <v>291</v>
      </c>
      <c r="F17" s="359" t="s">
        <v>271</v>
      </c>
      <c r="G17" s="361" t="s">
        <v>334</v>
      </c>
      <c r="H17" s="180"/>
      <c r="I17" s="181"/>
      <c r="J17" s="181"/>
      <c r="K17" s="181"/>
      <c r="L17" s="181"/>
      <c r="M17" s="181"/>
      <c r="N17" s="181"/>
      <c r="O17" s="181"/>
      <c r="P17" s="182"/>
    </row>
    <row r="18" spans="1:16" s="173" customFormat="1" x14ac:dyDescent="0.25">
      <c r="A18" s="171">
        <v>44084</v>
      </c>
      <c r="B18" s="172">
        <f t="shared" si="0"/>
        <v>16</v>
      </c>
      <c r="C18" s="359" t="s">
        <v>521</v>
      </c>
      <c r="D18" s="360">
        <v>3.1</v>
      </c>
      <c r="E18" s="361" t="s">
        <v>292</v>
      </c>
      <c r="F18" s="359" t="s">
        <v>248</v>
      </c>
      <c r="G18" s="361" t="s">
        <v>335</v>
      </c>
      <c r="H18" s="180"/>
      <c r="I18" s="181"/>
      <c r="J18" s="181"/>
      <c r="K18" s="181"/>
      <c r="L18" s="181"/>
      <c r="M18" s="181"/>
      <c r="N18" s="181"/>
      <c r="O18" s="181"/>
      <c r="P18" s="182"/>
    </row>
    <row r="19" spans="1:16" s="173" customFormat="1" x14ac:dyDescent="0.25">
      <c r="A19" s="171">
        <v>44084</v>
      </c>
      <c r="B19" s="172">
        <f t="shared" si="0"/>
        <v>17</v>
      </c>
      <c r="C19" s="359" t="s">
        <v>286</v>
      </c>
      <c r="D19" s="360" t="s">
        <v>260</v>
      </c>
      <c r="E19" s="361" t="s">
        <v>293</v>
      </c>
      <c r="F19" s="359" t="s">
        <v>294</v>
      </c>
      <c r="G19" s="361" t="s">
        <v>336</v>
      </c>
      <c r="H19" s="180"/>
      <c r="I19" s="181"/>
      <c r="J19" s="181"/>
      <c r="K19" s="181"/>
      <c r="L19" s="181"/>
      <c r="M19" s="181"/>
      <c r="N19" s="181"/>
      <c r="O19" s="181"/>
      <c r="P19" s="182"/>
    </row>
    <row r="20" spans="1:16" s="173" customFormat="1" x14ac:dyDescent="0.25">
      <c r="A20" s="171">
        <v>44084</v>
      </c>
      <c r="B20" s="172">
        <f t="shared" si="0"/>
        <v>18</v>
      </c>
      <c r="C20" s="359" t="s">
        <v>286</v>
      </c>
      <c r="D20" s="360" t="s">
        <v>287</v>
      </c>
      <c r="E20" s="363" t="s">
        <v>331</v>
      </c>
      <c r="F20" s="359" t="s">
        <v>294</v>
      </c>
      <c r="G20" s="361" t="s">
        <v>337</v>
      </c>
      <c r="H20" s="180"/>
      <c r="I20" s="181"/>
      <c r="J20" s="181"/>
      <c r="K20" s="181"/>
      <c r="L20" s="181"/>
      <c r="M20" s="181"/>
      <c r="N20" s="181"/>
      <c r="O20" s="181"/>
      <c r="P20" s="182"/>
    </row>
    <row r="21" spans="1:16" s="173" customFormat="1" x14ac:dyDescent="0.25">
      <c r="A21" s="171">
        <v>44084</v>
      </c>
      <c r="B21" s="172">
        <f t="shared" si="0"/>
        <v>19</v>
      </c>
      <c r="C21" s="359" t="s">
        <v>295</v>
      </c>
      <c r="D21" s="360">
        <v>4.0999999999999996</v>
      </c>
      <c r="E21" s="361" t="s">
        <v>296</v>
      </c>
      <c r="F21" s="359" t="s">
        <v>271</v>
      </c>
      <c r="G21" s="361" t="s">
        <v>297</v>
      </c>
      <c r="H21" s="180"/>
      <c r="I21" s="181"/>
      <c r="J21" s="181"/>
      <c r="K21" s="181"/>
      <c r="L21" s="181"/>
      <c r="M21" s="181"/>
      <c r="N21" s="181"/>
      <c r="O21" s="181"/>
      <c r="P21" s="182"/>
    </row>
    <row r="22" spans="1:16" s="173" customFormat="1" x14ac:dyDescent="0.25">
      <c r="A22" s="171">
        <v>44084</v>
      </c>
      <c r="B22" s="172">
        <f t="shared" si="0"/>
        <v>20</v>
      </c>
      <c r="C22" s="359" t="s">
        <v>295</v>
      </c>
      <c r="D22" s="360">
        <v>4.0999999999999996</v>
      </c>
      <c r="E22" s="361" t="s">
        <v>298</v>
      </c>
      <c r="F22" s="359" t="s">
        <v>299</v>
      </c>
      <c r="G22" s="361" t="s">
        <v>338</v>
      </c>
      <c r="H22" s="180"/>
      <c r="I22" s="181"/>
      <c r="J22" s="181"/>
      <c r="K22" s="181"/>
      <c r="L22" s="181"/>
      <c r="M22" s="181"/>
      <c r="N22" s="181"/>
      <c r="O22" s="181"/>
      <c r="P22" s="182"/>
    </row>
    <row r="23" spans="1:16" s="173" customFormat="1" ht="27" customHeight="1" x14ac:dyDescent="0.25">
      <c r="A23" s="171">
        <v>44084</v>
      </c>
      <c r="B23" s="172">
        <f t="shared" si="0"/>
        <v>21</v>
      </c>
      <c r="C23" s="359" t="s">
        <v>295</v>
      </c>
      <c r="D23" s="360">
        <v>4.0999999999999996</v>
      </c>
      <c r="E23" s="361" t="s">
        <v>300</v>
      </c>
      <c r="F23" s="359" t="s">
        <v>248</v>
      </c>
      <c r="G23" s="361" t="s">
        <v>339</v>
      </c>
      <c r="H23" s="180"/>
      <c r="I23" s="181"/>
      <c r="J23" s="181"/>
      <c r="K23" s="181"/>
      <c r="L23" s="181"/>
      <c r="M23" s="181"/>
      <c r="N23" s="181"/>
      <c r="O23" s="181"/>
      <c r="P23" s="182"/>
    </row>
    <row r="24" spans="1:16" s="173" customFormat="1" ht="25" x14ac:dyDescent="0.25">
      <c r="A24" s="171">
        <v>44084</v>
      </c>
      <c r="B24" s="172">
        <f t="shared" si="0"/>
        <v>22</v>
      </c>
      <c r="C24" s="359" t="s">
        <v>286</v>
      </c>
      <c r="D24" s="360" t="s">
        <v>301</v>
      </c>
      <c r="E24" s="361" t="s">
        <v>302</v>
      </c>
      <c r="F24" s="359" t="s">
        <v>265</v>
      </c>
      <c r="G24" s="361" t="s">
        <v>303</v>
      </c>
      <c r="H24" s="180"/>
      <c r="I24" s="181"/>
      <c r="J24" s="181"/>
      <c r="K24" s="181"/>
      <c r="L24" s="181"/>
      <c r="M24" s="181"/>
      <c r="N24" s="181"/>
      <c r="O24" s="181"/>
      <c r="P24" s="182"/>
    </row>
    <row r="25" spans="1:16" s="173" customFormat="1" x14ac:dyDescent="0.25">
      <c r="A25" s="171">
        <v>44084</v>
      </c>
      <c r="B25" s="172">
        <f t="shared" si="0"/>
        <v>23</v>
      </c>
      <c r="C25" s="173" t="s">
        <v>259</v>
      </c>
      <c r="D25" s="173" t="s">
        <v>260</v>
      </c>
      <c r="E25" s="174" t="s">
        <v>306</v>
      </c>
      <c r="F25" s="173" t="s">
        <v>304</v>
      </c>
      <c r="G25" s="174" t="s">
        <v>327</v>
      </c>
      <c r="H25" s="180"/>
      <c r="I25" s="181"/>
      <c r="J25" s="181"/>
      <c r="K25" s="181"/>
      <c r="L25" s="181"/>
      <c r="M25" s="181"/>
      <c r="N25" s="181"/>
      <c r="O25" s="181"/>
      <c r="P25" s="182"/>
    </row>
    <row r="26" spans="1:16" s="173" customFormat="1" x14ac:dyDescent="0.25">
      <c r="A26" s="171">
        <v>44084</v>
      </c>
      <c r="B26" s="172">
        <f t="shared" si="0"/>
        <v>24</v>
      </c>
      <c r="C26" s="173" t="s">
        <v>259</v>
      </c>
      <c r="D26" s="173" t="s">
        <v>287</v>
      </c>
      <c r="E26" s="174" t="s">
        <v>305</v>
      </c>
      <c r="F26" s="173" t="s">
        <v>304</v>
      </c>
      <c r="G26" s="174" t="s">
        <v>327</v>
      </c>
      <c r="H26" s="180"/>
      <c r="I26" s="181"/>
      <c r="J26" s="181"/>
      <c r="K26" s="181"/>
      <c r="L26" s="181"/>
      <c r="M26" s="181"/>
      <c r="N26" s="181"/>
      <c r="O26" s="181"/>
      <c r="P26" s="182"/>
    </row>
    <row r="27" spans="1:16" s="173" customFormat="1" x14ac:dyDescent="0.25">
      <c r="A27" s="171">
        <v>44084</v>
      </c>
      <c r="B27" s="172">
        <f t="shared" si="0"/>
        <v>25</v>
      </c>
      <c r="C27" s="359" t="s">
        <v>249</v>
      </c>
      <c r="D27" s="360" t="s">
        <v>276</v>
      </c>
      <c r="E27" s="174" t="s">
        <v>315</v>
      </c>
      <c r="F27" s="173" t="s">
        <v>304</v>
      </c>
      <c r="G27" s="174" t="s">
        <v>327</v>
      </c>
      <c r="H27" s="180"/>
      <c r="I27" s="181"/>
      <c r="J27" s="181"/>
      <c r="K27" s="181"/>
      <c r="L27" s="181"/>
      <c r="M27" s="181"/>
      <c r="N27" s="181"/>
      <c r="O27" s="181"/>
      <c r="P27" s="182"/>
    </row>
    <row r="28" spans="1:16" s="173" customFormat="1" x14ac:dyDescent="0.25">
      <c r="A28" s="171">
        <v>44109</v>
      </c>
      <c r="B28" s="172">
        <f t="shared" si="0"/>
        <v>26</v>
      </c>
      <c r="C28" s="173" t="s">
        <v>278</v>
      </c>
      <c r="D28" s="173" t="s">
        <v>160</v>
      </c>
      <c r="E28" s="173" t="s">
        <v>319</v>
      </c>
      <c r="F28" s="173" t="s">
        <v>320</v>
      </c>
      <c r="G28" s="174" t="s">
        <v>321</v>
      </c>
      <c r="H28" s="181"/>
      <c r="I28" s="181"/>
      <c r="J28" s="181"/>
      <c r="K28" s="181"/>
      <c r="L28" s="181"/>
      <c r="M28" s="181"/>
      <c r="N28" s="181"/>
      <c r="O28" s="181"/>
      <c r="P28" s="181"/>
    </row>
    <row r="29" spans="1:16" s="173" customFormat="1" x14ac:dyDescent="0.25">
      <c r="A29" s="171">
        <v>44109</v>
      </c>
      <c r="B29" s="364">
        <f t="shared" si="0"/>
        <v>27</v>
      </c>
      <c r="C29" s="173" t="s">
        <v>249</v>
      </c>
      <c r="D29" s="173" t="s">
        <v>276</v>
      </c>
      <c r="E29" s="173" t="s">
        <v>323</v>
      </c>
      <c r="F29" s="173" t="s">
        <v>320</v>
      </c>
      <c r="G29" s="174" t="s">
        <v>324</v>
      </c>
      <c r="H29" s="181"/>
      <c r="I29" s="181"/>
      <c r="J29" s="181"/>
      <c r="K29" s="181"/>
      <c r="L29" s="181"/>
      <c r="M29" s="181"/>
      <c r="N29" s="181"/>
      <c r="O29" s="181"/>
      <c r="P29" s="181"/>
    </row>
    <row r="30" spans="1:16" x14ac:dyDescent="0.25">
      <c r="A30" s="171">
        <v>44109</v>
      </c>
      <c r="B30" s="364">
        <f t="shared" si="0"/>
        <v>28</v>
      </c>
      <c r="C30" s="173" t="s">
        <v>295</v>
      </c>
      <c r="D30" s="173" t="s">
        <v>276</v>
      </c>
      <c r="E30" s="173" t="s">
        <v>325</v>
      </c>
      <c r="F30" s="173" t="s">
        <v>320</v>
      </c>
      <c r="G30" s="174" t="s">
        <v>324</v>
      </c>
    </row>
    <row r="31" spans="1:16" x14ac:dyDescent="0.25">
      <c r="A31" s="365">
        <v>44377</v>
      </c>
      <c r="B31" s="364">
        <f t="shared" si="0"/>
        <v>29</v>
      </c>
      <c r="C31" s="366" t="s">
        <v>278</v>
      </c>
      <c r="D31" s="367"/>
      <c r="E31" s="368" t="s">
        <v>340</v>
      </c>
      <c r="F31" s="368" t="s">
        <v>341</v>
      </c>
      <c r="G31" s="368" t="s">
        <v>342</v>
      </c>
    </row>
    <row r="32" spans="1:16" x14ac:dyDescent="0.25">
      <c r="A32" s="365">
        <v>44377</v>
      </c>
      <c r="B32" s="364">
        <f t="shared" si="0"/>
        <v>30</v>
      </c>
      <c r="C32" s="366" t="s">
        <v>278</v>
      </c>
      <c r="D32" s="368"/>
      <c r="E32" s="368" t="s">
        <v>343</v>
      </c>
      <c r="F32" s="368" t="s">
        <v>341</v>
      </c>
      <c r="G32" s="368" t="s">
        <v>344</v>
      </c>
    </row>
    <row r="33" spans="1:16" ht="50" x14ac:dyDescent="0.25">
      <c r="A33" s="365">
        <v>44377</v>
      </c>
      <c r="B33" s="364">
        <f t="shared" si="0"/>
        <v>31</v>
      </c>
      <c r="C33" s="366" t="s">
        <v>278</v>
      </c>
      <c r="D33" s="368"/>
      <c r="E33" s="368" t="s">
        <v>345</v>
      </c>
      <c r="F33" s="368" t="s">
        <v>599</v>
      </c>
      <c r="G33" s="368" t="s">
        <v>600</v>
      </c>
    </row>
    <row r="34" spans="1:16" ht="25" x14ac:dyDescent="0.25">
      <c r="A34" s="365">
        <v>44377</v>
      </c>
      <c r="B34" s="364">
        <f t="shared" si="0"/>
        <v>32</v>
      </c>
      <c r="C34" s="366" t="s">
        <v>535</v>
      </c>
      <c r="D34" s="369"/>
      <c r="E34" s="368"/>
      <c r="F34" s="368" t="s">
        <v>536</v>
      </c>
      <c r="G34" s="370" t="s">
        <v>601</v>
      </c>
    </row>
    <row r="35" spans="1:16" ht="37.5" x14ac:dyDescent="0.25">
      <c r="A35" s="365">
        <v>44377</v>
      </c>
      <c r="B35" s="364">
        <f t="shared" si="0"/>
        <v>33</v>
      </c>
      <c r="C35" s="366" t="s">
        <v>346</v>
      </c>
      <c r="D35" s="368"/>
      <c r="E35" s="368"/>
      <c r="F35" s="368" t="s">
        <v>347</v>
      </c>
      <c r="G35" s="368" t="s">
        <v>348</v>
      </c>
    </row>
    <row r="36" spans="1:16" x14ac:dyDescent="0.25">
      <c r="A36" s="365">
        <v>44377</v>
      </c>
      <c r="B36" s="364">
        <f t="shared" si="0"/>
        <v>34</v>
      </c>
      <c r="C36" s="366" t="s">
        <v>349</v>
      </c>
      <c r="D36" s="368">
        <v>1.2</v>
      </c>
      <c r="E36" s="368" t="s">
        <v>350</v>
      </c>
      <c r="F36" s="368" t="s">
        <v>351</v>
      </c>
      <c r="G36" s="368" t="s">
        <v>352</v>
      </c>
    </row>
    <row r="37" spans="1:16" x14ac:dyDescent="0.25">
      <c r="A37" s="365">
        <v>44377</v>
      </c>
      <c r="B37" s="364">
        <f t="shared" si="0"/>
        <v>35</v>
      </c>
      <c r="C37" s="366" t="s">
        <v>349</v>
      </c>
      <c r="D37" s="368">
        <v>1.2</v>
      </c>
      <c r="E37" s="368" t="s">
        <v>540</v>
      </c>
      <c r="F37" s="368" t="s">
        <v>541</v>
      </c>
      <c r="G37" s="370" t="s">
        <v>542</v>
      </c>
    </row>
    <row r="38" spans="1:16" s="372" customFormat="1" x14ac:dyDescent="0.25">
      <c r="A38" s="365">
        <v>44377</v>
      </c>
      <c r="B38" s="364">
        <f t="shared" si="0"/>
        <v>36</v>
      </c>
      <c r="C38" s="366" t="s">
        <v>281</v>
      </c>
      <c r="D38" s="369" t="s">
        <v>282</v>
      </c>
      <c r="E38" s="368" t="s">
        <v>283</v>
      </c>
      <c r="F38" s="368" t="s">
        <v>382</v>
      </c>
      <c r="G38" s="370" t="s">
        <v>602</v>
      </c>
      <c r="H38" s="371"/>
      <c r="I38" s="371"/>
      <c r="J38" s="371"/>
      <c r="K38" s="371"/>
      <c r="L38" s="371"/>
      <c r="M38" s="371"/>
      <c r="N38" s="371"/>
      <c r="O38" s="371"/>
      <c r="P38" s="371"/>
    </row>
    <row r="39" spans="1:16" ht="62.5" x14ac:dyDescent="0.25">
      <c r="A39" s="365">
        <v>44377</v>
      </c>
      <c r="B39" s="364">
        <f t="shared" si="0"/>
        <v>37</v>
      </c>
      <c r="C39" s="366" t="s">
        <v>252</v>
      </c>
      <c r="D39" s="368">
        <v>2.1</v>
      </c>
      <c r="E39" s="368" t="s">
        <v>353</v>
      </c>
      <c r="F39" s="368" t="s">
        <v>354</v>
      </c>
      <c r="G39" s="368" t="s">
        <v>355</v>
      </c>
    </row>
    <row r="40" spans="1:16" ht="25" x14ac:dyDescent="0.25">
      <c r="A40" s="365">
        <v>44377</v>
      </c>
      <c r="B40" s="364">
        <f t="shared" si="0"/>
        <v>38</v>
      </c>
      <c r="C40" s="366" t="s">
        <v>252</v>
      </c>
      <c r="D40" s="368">
        <v>2.1</v>
      </c>
      <c r="E40" s="368" t="s">
        <v>356</v>
      </c>
      <c r="F40" s="366" t="s">
        <v>254</v>
      </c>
      <c r="G40" s="368" t="s">
        <v>357</v>
      </c>
    </row>
    <row r="41" spans="1:16" ht="25" x14ac:dyDescent="0.25">
      <c r="A41" s="365">
        <v>44377</v>
      </c>
      <c r="B41" s="364">
        <f t="shared" si="0"/>
        <v>39</v>
      </c>
      <c r="C41" s="366" t="s">
        <v>252</v>
      </c>
      <c r="D41" s="368">
        <v>2.1</v>
      </c>
      <c r="E41" s="368" t="s">
        <v>545</v>
      </c>
      <c r="F41" s="366" t="s">
        <v>382</v>
      </c>
      <c r="G41" s="368" t="s">
        <v>603</v>
      </c>
    </row>
    <row r="42" spans="1:16" x14ac:dyDescent="0.25">
      <c r="A42" s="365">
        <v>44377</v>
      </c>
      <c r="B42" s="364">
        <f t="shared" si="0"/>
        <v>40</v>
      </c>
      <c r="C42" s="366" t="s">
        <v>252</v>
      </c>
      <c r="D42" s="368">
        <v>2.1</v>
      </c>
      <c r="E42" s="368" t="s">
        <v>546</v>
      </c>
      <c r="F42" s="366" t="s">
        <v>254</v>
      </c>
      <c r="G42" s="370" t="s">
        <v>604</v>
      </c>
    </row>
    <row r="43" spans="1:16" ht="25" x14ac:dyDescent="0.25">
      <c r="A43" s="365">
        <v>44377</v>
      </c>
      <c r="B43" s="364">
        <f t="shared" si="0"/>
        <v>41</v>
      </c>
      <c r="C43" s="366" t="s">
        <v>252</v>
      </c>
      <c r="D43" s="368">
        <v>2.1</v>
      </c>
      <c r="E43" s="368" t="s">
        <v>358</v>
      </c>
      <c r="F43" s="366" t="s">
        <v>254</v>
      </c>
      <c r="G43" s="368" t="s">
        <v>359</v>
      </c>
    </row>
    <row r="44" spans="1:16" ht="37.5" x14ac:dyDescent="0.25">
      <c r="A44" s="365">
        <v>44377</v>
      </c>
      <c r="B44" s="364">
        <f t="shared" si="0"/>
        <v>42</v>
      </c>
      <c r="C44" s="366" t="s">
        <v>360</v>
      </c>
      <c r="D44" s="368" t="s">
        <v>361</v>
      </c>
      <c r="E44" s="368" t="s">
        <v>547</v>
      </c>
      <c r="F44" s="366" t="s">
        <v>362</v>
      </c>
      <c r="G44" s="368" t="s">
        <v>363</v>
      </c>
    </row>
    <row r="45" spans="1:16" ht="75" x14ac:dyDescent="0.25">
      <c r="A45" s="365">
        <v>44377</v>
      </c>
      <c r="B45" s="364">
        <f t="shared" si="0"/>
        <v>43</v>
      </c>
      <c r="C45" s="366" t="s">
        <v>360</v>
      </c>
      <c r="D45" s="368" t="s">
        <v>361</v>
      </c>
      <c r="E45" s="368" t="s">
        <v>364</v>
      </c>
      <c r="F45" s="366" t="s">
        <v>365</v>
      </c>
      <c r="G45" s="368" t="s">
        <v>605</v>
      </c>
    </row>
    <row r="46" spans="1:16" ht="37.5" x14ac:dyDescent="0.25">
      <c r="A46" s="365">
        <v>44377</v>
      </c>
      <c r="B46" s="364">
        <f t="shared" si="0"/>
        <v>44</v>
      </c>
      <c r="C46" s="366" t="s">
        <v>360</v>
      </c>
      <c r="D46" s="368" t="s">
        <v>361</v>
      </c>
      <c r="E46" s="368" t="s">
        <v>517</v>
      </c>
      <c r="F46" s="366" t="s">
        <v>606</v>
      </c>
      <c r="G46" s="368" t="s">
        <v>366</v>
      </c>
    </row>
    <row r="47" spans="1:16" ht="25" x14ac:dyDescent="0.25">
      <c r="A47" s="365">
        <v>44377</v>
      </c>
      <c r="B47" s="364">
        <f t="shared" si="0"/>
        <v>45</v>
      </c>
      <c r="C47" s="366" t="s">
        <v>360</v>
      </c>
      <c r="D47" s="368" t="s">
        <v>361</v>
      </c>
      <c r="E47" s="368" t="s">
        <v>367</v>
      </c>
      <c r="F47" s="366" t="s">
        <v>368</v>
      </c>
      <c r="G47" s="368" t="s">
        <v>518</v>
      </c>
    </row>
    <row r="48" spans="1:16" x14ac:dyDescent="0.25">
      <c r="A48" s="365">
        <v>44377</v>
      </c>
      <c r="B48" s="364">
        <f t="shared" si="0"/>
        <v>46</v>
      </c>
      <c r="C48" s="366" t="s">
        <v>360</v>
      </c>
      <c r="D48" s="368" t="s">
        <v>361</v>
      </c>
      <c r="E48" s="368" t="s">
        <v>369</v>
      </c>
      <c r="F48" s="366" t="s">
        <v>248</v>
      </c>
      <c r="G48" s="366" t="s">
        <v>370</v>
      </c>
    </row>
    <row r="49" spans="1:16" ht="25" x14ac:dyDescent="0.25">
      <c r="A49" s="365">
        <v>44377</v>
      </c>
      <c r="B49" s="364">
        <f t="shared" si="0"/>
        <v>47</v>
      </c>
      <c r="C49" s="366" t="s">
        <v>371</v>
      </c>
      <c r="D49" s="368" t="s">
        <v>372</v>
      </c>
      <c r="E49" s="368" t="s">
        <v>373</v>
      </c>
      <c r="F49" s="368" t="s">
        <v>519</v>
      </c>
      <c r="G49" s="368" t="s">
        <v>374</v>
      </c>
    </row>
    <row r="50" spans="1:16" ht="25" x14ac:dyDescent="0.25">
      <c r="A50" s="365">
        <v>44377</v>
      </c>
      <c r="B50" s="364">
        <f t="shared" si="0"/>
        <v>48</v>
      </c>
      <c r="C50" s="366" t="s">
        <v>375</v>
      </c>
      <c r="D50" s="368" t="s">
        <v>376</v>
      </c>
      <c r="E50" s="368" t="s">
        <v>377</v>
      </c>
      <c r="F50" s="366" t="s">
        <v>268</v>
      </c>
      <c r="G50" s="368" t="s">
        <v>378</v>
      </c>
    </row>
    <row r="51" spans="1:16" s="372" customFormat="1" x14ac:dyDescent="0.25">
      <c r="A51" s="365">
        <v>44377</v>
      </c>
      <c r="B51" s="364">
        <f t="shared" si="0"/>
        <v>49</v>
      </c>
      <c r="C51" s="366" t="s">
        <v>375</v>
      </c>
      <c r="D51" s="368" t="s">
        <v>376</v>
      </c>
      <c r="E51" s="368" t="s">
        <v>607</v>
      </c>
      <c r="F51" s="366" t="s">
        <v>382</v>
      </c>
      <c r="G51" s="370" t="s">
        <v>608</v>
      </c>
      <c r="H51" s="371"/>
      <c r="I51" s="371"/>
      <c r="J51" s="371"/>
      <c r="K51" s="371"/>
      <c r="L51" s="371"/>
      <c r="M51" s="371"/>
      <c r="N51" s="371"/>
      <c r="O51" s="371"/>
      <c r="P51" s="371"/>
    </row>
    <row r="52" spans="1:16" ht="25" x14ac:dyDescent="0.25">
      <c r="A52" s="365">
        <v>44377</v>
      </c>
      <c r="B52" s="364">
        <f t="shared" si="0"/>
        <v>50</v>
      </c>
      <c r="C52" s="366" t="s">
        <v>379</v>
      </c>
      <c r="D52" s="368" t="s">
        <v>380</v>
      </c>
      <c r="E52" s="368" t="s">
        <v>377</v>
      </c>
      <c r="F52" s="366" t="s">
        <v>268</v>
      </c>
      <c r="G52" s="368" t="s">
        <v>378</v>
      </c>
    </row>
    <row r="53" spans="1:16" x14ac:dyDescent="0.25">
      <c r="A53" s="365">
        <v>44377</v>
      </c>
      <c r="B53" s="364">
        <f t="shared" si="0"/>
        <v>51</v>
      </c>
      <c r="C53" s="366" t="s">
        <v>379</v>
      </c>
      <c r="D53" s="368" t="s">
        <v>380</v>
      </c>
      <c r="E53" s="368" t="s">
        <v>548</v>
      </c>
      <c r="F53" s="366" t="s">
        <v>254</v>
      </c>
      <c r="G53" s="368" t="s">
        <v>381</v>
      </c>
    </row>
    <row r="54" spans="1:16" x14ac:dyDescent="0.25">
      <c r="A54" s="365">
        <v>44377</v>
      </c>
      <c r="B54" s="364">
        <f t="shared" si="0"/>
        <v>52</v>
      </c>
      <c r="C54" s="366" t="s">
        <v>379</v>
      </c>
      <c r="D54" s="368" t="s">
        <v>380</v>
      </c>
      <c r="E54" s="368" t="s">
        <v>549</v>
      </c>
      <c r="F54" s="366" t="s">
        <v>382</v>
      </c>
      <c r="G54" s="368" t="s">
        <v>383</v>
      </c>
    </row>
    <row r="55" spans="1:16" x14ac:dyDescent="0.25">
      <c r="A55" s="365">
        <v>44377</v>
      </c>
      <c r="B55" s="364">
        <f t="shared" si="0"/>
        <v>53</v>
      </c>
      <c r="C55" s="366" t="s">
        <v>379</v>
      </c>
      <c r="D55" s="368" t="s">
        <v>380</v>
      </c>
      <c r="E55" s="368" t="s">
        <v>607</v>
      </c>
      <c r="F55" s="366" t="s">
        <v>382</v>
      </c>
      <c r="G55" s="370" t="s">
        <v>608</v>
      </c>
    </row>
    <row r="56" spans="1:16" ht="25" x14ac:dyDescent="0.25">
      <c r="A56" s="365">
        <v>44377</v>
      </c>
      <c r="B56" s="364">
        <f t="shared" si="0"/>
        <v>54</v>
      </c>
      <c r="C56" s="366" t="s">
        <v>521</v>
      </c>
      <c r="D56" s="368">
        <v>3.1</v>
      </c>
      <c r="E56" s="368" t="s">
        <v>550</v>
      </c>
      <c r="F56" s="366" t="s">
        <v>384</v>
      </c>
      <c r="G56" s="368" t="s">
        <v>385</v>
      </c>
    </row>
    <row r="57" spans="1:16" ht="25" x14ac:dyDescent="0.25">
      <c r="A57" s="365">
        <v>44377</v>
      </c>
      <c r="B57" s="364">
        <f t="shared" si="0"/>
        <v>55</v>
      </c>
      <c r="C57" s="366" t="s">
        <v>521</v>
      </c>
      <c r="D57" s="368">
        <v>3.1</v>
      </c>
      <c r="E57" s="368" t="s">
        <v>386</v>
      </c>
      <c r="F57" s="366" t="s">
        <v>351</v>
      </c>
      <c r="G57" s="368" t="s">
        <v>523</v>
      </c>
    </row>
    <row r="58" spans="1:16" ht="126.65" customHeight="1" x14ac:dyDescent="0.25">
      <c r="A58" s="365">
        <v>44377</v>
      </c>
      <c r="B58" s="364">
        <f t="shared" si="0"/>
        <v>56</v>
      </c>
      <c r="C58" s="366" t="s">
        <v>521</v>
      </c>
      <c r="D58" s="368">
        <v>3.1</v>
      </c>
      <c r="E58" s="368" t="s">
        <v>387</v>
      </c>
      <c r="F58" s="368" t="s">
        <v>539</v>
      </c>
      <c r="G58" s="368" t="s">
        <v>520</v>
      </c>
    </row>
    <row r="59" spans="1:16" ht="50" x14ac:dyDescent="0.25">
      <c r="A59" s="365">
        <v>44377</v>
      </c>
      <c r="B59" s="364">
        <f t="shared" si="0"/>
        <v>57</v>
      </c>
      <c r="C59" s="366" t="s">
        <v>521</v>
      </c>
      <c r="D59" s="366">
        <v>3.1</v>
      </c>
      <c r="E59" s="368" t="s">
        <v>609</v>
      </c>
      <c r="F59" s="368" t="s">
        <v>248</v>
      </c>
      <c r="G59" s="370" t="s">
        <v>537</v>
      </c>
    </row>
    <row r="60" spans="1:16" ht="37.5" x14ac:dyDescent="0.25">
      <c r="A60" s="365">
        <v>44377</v>
      </c>
      <c r="B60" s="364">
        <f t="shared" si="0"/>
        <v>58</v>
      </c>
      <c r="C60" s="366" t="s">
        <v>388</v>
      </c>
      <c r="D60" s="368"/>
      <c r="E60" s="368"/>
      <c r="F60" s="366" t="s">
        <v>389</v>
      </c>
      <c r="G60" s="368" t="s">
        <v>610</v>
      </c>
    </row>
    <row r="61" spans="1:16" s="372" customFormat="1" x14ac:dyDescent="0.25">
      <c r="A61" s="365">
        <v>44377</v>
      </c>
      <c r="B61" s="364">
        <f t="shared" si="0"/>
        <v>59</v>
      </c>
      <c r="C61" s="366" t="s">
        <v>388</v>
      </c>
      <c r="D61" s="369" t="s">
        <v>276</v>
      </c>
      <c r="E61" s="368" t="s">
        <v>585</v>
      </c>
      <c r="F61" s="366" t="s">
        <v>611</v>
      </c>
      <c r="G61" s="370" t="s">
        <v>612</v>
      </c>
      <c r="H61" s="371"/>
      <c r="I61" s="371"/>
      <c r="J61" s="371"/>
      <c r="K61" s="371"/>
      <c r="L61" s="371"/>
      <c r="M61" s="371"/>
      <c r="N61" s="371"/>
      <c r="O61" s="371"/>
      <c r="P61" s="371"/>
    </row>
    <row r="62" spans="1:16" x14ac:dyDescent="0.25">
      <c r="A62" s="365">
        <v>44377</v>
      </c>
      <c r="B62" s="364">
        <f t="shared" si="0"/>
        <v>60</v>
      </c>
      <c r="C62" s="366" t="s">
        <v>388</v>
      </c>
      <c r="D62" s="368" t="s">
        <v>276</v>
      </c>
      <c r="E62" s="368" t="s">
        <v>315</v>
      </c>
      <c r="F62" s="366" t="s">
        <v>382</v>
      </c>
      <c r="G62" s="368" t="s">
        <v>524</v>
      </c>
    </row>
    <row r="63" spans="1:16" ht="37.5" x14ac:dyDescent="0.25">
      <c r="A63" s="365">
        <v>44377</v>
      </c>
      <c r="B63" s="364">
        <f t="shared" si="0"/>
        <v>61</v>
      </c>
      <c r="C63" s="366" t="s">
        <v>391</v>
      </c>
      <c r="D63" s="368"/>
      <c r="E63" s="368"/>
      <c r="F63" s="366" t="s">
        <v>389</v>
      </c>
      <c r="G63" s="368" t="s">
        <v>613</v>
      </c>
    </row>
    <row r="64" spans="1:16" ht="37.5" x14ac:dyDescent="0.25">
      <c r="A64" s="365">
        <v>44377</v>
      </c>
      <c r="B64" s="364">
        <f t="shared" si="0"/>
        <v>62</v>
      </c>
      <c r="C64" s="373" t="s">
        <v>391</v>
      </c>
      <c r="D64" s="368" t="s">
        <v>614</v>
      </c>
      <c r="E64" s="368" t="s">
        <v>392</v>
      </c>
      <c r="F64" s="366" t="s">
        <v>382</v>
      </c>
      <c r="G64" s="368" t="s">
        <v>390</v>
      </c>
    </row>
    <row r="65" spans="1:16" x14ac:dyDescent="0.25">
      <c r="A65" s="365">
        <v>44377</v>
      </c>
      <c r="B65" s="364">
        <f t="shared" si="0"/>
        <v>63</v>
      </c>
      <c r="C65" s="373" t="s">
        <v>286</v>
      </c>
      <c r="D65" s="369"/>
      <c r="E65" s="368" t="s">
        <v>525</v>
      </c>
      <c r="F65" s="366" t="s">
        <v>265</v>
      </c>
      <c r="G65" s="370" t="s">
        <v>526</v>
      </c>
    </row>
    <row r="66" spans="1:16" ht="25" x14ac:dyDescent="0.25">
      <c r="A66" s="365">
        <v>44377</v>
      </c>
      <c r="B66" s="364">
        <f t="shared" si="0"/>
        <v>64</v>
      </c>
      <c r="C66" s="373" t="s">
        <v>286</v>
      </c>
      <c r="D66" s="368" t="s">
        <v>615</v>
      </c>
      <c r="E66" s="368" t="s">
        <v>551</v>
      </c>
      <c r="F66" s="366" t="s">
        <v>265</v>
      </c>
      <c r="G66" s="368" t="s">
        <v>527</v>
      </c>
    </row>
    <row r="67" spans="1:16" x14ac:dyDescent="0.25">
      <c r="A67" s="365">
        <v>44377</v>
      </c>
      <c r="B67" s="364">
        <f t="shared" si="0"/>
        <v>65</v>
      </c>
      <c r="C67" s="366" t="s">
        <v>286</v>
      </c>
      <c r="D67" s="368" t="s">
        <v>260</v>
      </c>
      <c r="E67" s="368" t="s">
        <v>293</v>
      </c>
      <c r="F67" s="366" t="s">
        <v>294</v>
      </c>
      <c r="G67" s="368" t="s">
        <v>393</v>
      </c>
    </row>
    <row r="68" spans="1:16" x14ac:dyDescent="0.25">
      <c r="A68" s="365">
        <v>44377</v>
      </c>
      <c r="B68" s="364">
        <f t="shared" si="0"/>
        <v>66</v>
      </c>
      <c r="C68" s="366" t="s">
        <v>286</v>
      </c>
      <c r="D68" s="368" t="s">
        <v>260</v>
      </c>
      <c r="E68" s="368" t="s">
        <v>394</v>
      </c>
      <c r="F68" s="366" t="s">
        <v>299</v>
      </c>
      <c r="G68" s="368" t="s">
        <v>395</v>
      </c>
    </row>
    <row r="69" spans="1:16" ht="25" x14ac:dyDescent="0.25">
      <c r="A69" s="365">
        <v>44377</v>
      </c>
      <c r="B69" s="364">
        <f t="shared" si="0"/>
        <v>67</v>
      </c>
      <c r="C69" s="366" t="s">
        <v>286</v>
      </c>
      <c r="D69" s="368" t="s">
        <v>616</v>
      </c>
      <c r="E69" s="368" t="s">
        <v>552</v>
      </c>
      <c r="F69" s="366" t="s">
        <v>382</v>
      </c>
      <c r="G69" s="368" t="s">
        <v>396</v>
      </c>
    </row>
    <row r="70" spans="1:16" ht="25" x14ac:dyDescent="0.25">
      <c r="A70" s="365">
        <v>44377</v>
      </c>
      <c r="B70" s="364">
        <f t="shared" ref="B70:B95" si="1">B69+1</f>
        <v>68</v>
      </c>
      <c r="C70" s="366" t="s">
        <v>286</v>
      </c>
      <c r="D70" s="370" t="s">
        <v>617</v>
      </c>
      <c r="E70" s="368" t="s">
        <v>557</v>
      </c>
      <c r="F70" s="366" t="s">
        <v>611</v>
      </c>
      <c r="G70" s="370" t="s">
        <v>618</v>
      </c>
    </row>
    <row r="71" spans="1:16" x14ac:dyDescent="0.25">
      <c r="A71" s="365">
        <v>44377</v>
      </c>
      <c r="B71" s="364">
        <f t="shared" si="1"/>
        <v>69</v>
      </c>
      <c r="C71" s="366" t="s">
        <v>286</v>
      </c>
      <c r="D71" s="368" t="s">
        <v>287</v>
      </c>
      <c r="E71" s="368" t="s">
        <v>528</v>
      </c>
      <c r="F71" s="366" t="s">
        <v>382</v>
      </c>
      <c r="G71" s="370" t="s">
        <v>529</v>
      </c>
    </row>
    <row r="72" spans="1:16" x14ac:dyDescent="0.25">
      <c r="A72" s="365">
        <v>44377</v>
      </c>
      <c r="B72" s="364">
        <f t="shared" si="1"/>
        <v>70</v>
      </c>
      <c r="C72" s="373" t="s">
        <v>286</v>
      </c>
      <c r="D72" s="368" t="s">
        <v>287</v>
      </c>
      <c r="E72" s="368" t="s">
        <v>331</v>
      </c>
      <c r="F72" s="366" t="s">
        <v>294</v>
      </c>
      <c r="G72" s="368" t="s">
        <v>393</v>
      </c>
    </row>
    <row r="73" spans="1:16" x14ac:dyDescent="0.25">
      <c r="A73" s="365">
        <v>44377</v>
      </c>
      <c r="B73" s="364">
        <f t="shared" si="1"/>
        <v>71</v>
      </c>
      <c r="C73" s="366" t="s">
        <v>397</v>
      </c>
      <c r="D73" s="366" t="s">
        <v>398</v>
      </c>
      <c r="E73" s="368" t="s">
        <v>399</v>
      </c>
      <c r="F73" s="366" t="s">
        <v>400</v>
      </c>
      <c r="G73" s="370" t="s">
        <v>530</v>
      </c>
    </row>
    <row r="74" spans="1:16" ht="25" x14ac:dyDescent="0.25">
      <c r="A74" s="365">
        <v>44377</v>
      </c>
      <c r="B74" s="364">
        <f t="shared" si="1"/>
        <v>72</v>
      </c>
      <c r="C74" s="366" t="s">
        <v>397</v>
      </c>
      <c r="D74" s="366" t="s">
        <v>398</v>
      </c>
      <c r="E74" s="368" t="s">
        <v>377</v>
      </c>
      <c r="F74" s="366" t="s">
        <v>268</v>
      </c>
      <c r="G74" s="370" t="s">
        <v>378</v>
      </c>
    </row>
    <row r="75" spans="1:16" s="372" customFormat="1" x14ac:dyDescent="0.25">
      <c r="A75" s="365">
        <v>44377</v>
      </c>
      <c r="B75" s="364">
        <f t="shared" si="1"/>
        <v>73</v>
      </c>
      <c r="C75" s="366" t="s">
        <v>397</v>
      </c>
      <c r="D75" s="369" t="s">
        <v>398</v>
      </c>
      <c r="E75" s="368" t="s">
        <v>607</v>
      </c>
      <c r="F75" s="366" t="s">
        <v>382</v>
      </c>
      <c r="G75" s="370" t="s">
        <v>608</v>
      </c>
      <c r="H75" s="371"/>
      <c r="I75" s="371"/>
      <c r="J75" s="371"/>
      <c r="K75" s="371"/>
      <c r="L75" s="371"/>
      <c r="M75" s="371"/>
      <c r="N75" s="371"/>
      <c r="O75" s="371"/>
      <c r="P75" s="371"/>
    </row>
    <row r="76" spans="1:16" x14ac:dyDescent="0.25">
      <c r="A76" s="365">
        <v>44377</v>
      </c>
      <c r="B76" s="364">
        <f t="shared" si="1"/>
        <v>74</v>
      </c>
      <c r="C76" s="366" t="s">
        <v>522</v>
      </c>
      <c r="D76" s="369"/>
      <c r="E76" s="368"/>
      <c r="F76" s="366" t="s">
        <v>389</v>
      </c>
      <c r="G76" s="370" t="s">
        <v>531</v>
      </c>
    </row>
    <row r="77" spans="1:16" ht="25" x14ac:dyDescent="0.25">
      <c r="A77" s="365">
        <v>44377</v>
      </c>
      <c r="B77" s="364">
        <f t="shared" si="1"/>
        <v>75</v>
      </c>
      <c r="C77" s="366" t="s">
        <v>522</v>
      </c>
      <c r="D77" s="366">
        <v>4.0999999999999996</v>
      </c>
      <c r="E77" s="368" t="s">
        <v>553</v>
      </c>
      <c r="F77" s="368" t="s">
        <v>354</v>
      </c>
      <c r="G77" s="370" t="s">
        <v>401</v>
      </c>
    </row>
    <row r="78" spans="1:16" ht="25" x14ac:dyDescent="0.25">
      <c r="A78" s="365">
        <v>44377</v>
      </c>
      <c r="B78" s="364">
        <f t="shared" si="1"/>
        <v>76</v>
      </c>
      <c r="C78" s="366" t="s">
        <v>522</v>
      </c>
      <c r="D78" s="366">
        <v>4.0999999999999996</v>
      </c>
      <c r="E78" s="368" t="s">
        <v>402</v>
      </c>
      <c r="F78" s="366" t="s">
        <v>254</v>
      </c>
      <c r="G78" s="370" t="s">
        <v>403</v>
      </c>
    </row>
    <row r="79" spans="1:16" x14ac:dyDescent="0.25">
      <c r="A79" s="365">
        <v>44377</v>
      </c>
      <c r="B79" s="364">
        <f t="shared" si="1"/>
        <v>77</v>
      </c>
      <c r="C79" s="366" t="s">
        <v>522</v>
      </c>
      <c r="D79" s="366">
        <v>4.0999999999999996</v>
      </c>
      <c r="E79" s="368" t="s">
        <v>404</v>
      </c>
      <c r="F79" s="366" t="s">
        <v>405</v>
      </c>
      <c r="G79" s="370" t="s">
        <v>406</v>
      </c>
    </row>
    <row r="80" spans="1:16" ht="25" x14ac:dyDescent="0.25">
      <c r="A80" s="365">
        <v>44377</v>
      </c>
      <c r="B80" s="364">
        <f t="shared" si="1"/>
        <v>78</v>
      </c>
      <c r="C80" s="366" t="s">
        <v>522</v>
      </c>
      <c r="D80" s="366">
        <v>4.0999999999999996</v>
      </c>
      <c r="E80" s="368" t="s">
        <v>409</v>
      </c>
      <c r="F80" s="366" t="s">
        <v>254</v>
      </c>
      <c r="G80" s="370" t="s">
        <v>410</v>
      </c>
    </row>
    <row r="81" spans="1:16" x14ac:dyDescent="0.25">
      <c r="A81" s="365">
        <v>44377</v>
      </c>
      <c r="B81" s="364">
        <f t="shared" si="1"/>
        <v>79</v>
      </c>
      <c r="C81" s="366" t="s">
        <v>522</v>
      </c>
      <c r="D81" s="366">
        <v>4.0999999999999996</v>
      </c>
      <c r="E81" s="368" t="s">
        <v>407</v>
      </c>
      <c r="F81" s="366" t="s">
        <v>254</v>
      </c>
      <c r="G81" s="370" t="s">
        <v>408</v>
      </c>
    </row>
    <row r="82" spans="1:16" ht="37.5" x14ac:dyDescent="0.25">
      <c r="A82" s="365">
        <v>44377</v>
      </c>
      <c r="B82" s="364">
        <f t="shared" si="1"/>
        <v>80</v>
      </c>
      <c r="C82" s="366" t="s">
        <v>532</v>
      </c>
      <c r="D82" s="366">
        <v>5.0999999999999996</v>
      </c>
      <c r="E82" s="368" t="s">
        <v>411</v>
      </c>
      <c r="F82" s="366" t="s">
        <v>412</v>
      </c>
      <c r="G82" s="370" t="s">
        <v>413</v>
      </c>
    </row>
    <row r="83" spans="1:16" ht="25" x14ac:dyDescent="0.25">
      <c r="A83" s="365">
        <v>44377</v>
      </c>
      <c r="B83" s="364">
        <f t="shared" si="1"/>
        <v>81</v>
      </c>
      <c r="C83" s="366" t="s">
        <v>532</v>
      </c>
      <c r="D83" s="366">
        <v>5.0999999999999996</v>
      </c>
      <c r="E83" s="368" t="s">
        <v>557</v>
      </c>
      <c r="F83" s="366" t="s">
        <v>412</v>
      </c>
      <c r="G83" s="370" t="s">
        <v>414</v>
      </c>
    </row>
    <row r="84" spans="1:16" x14ac:dyDescent="0.25">
      <c r="A84" s="365">
        <v>44377</v>
      </c>
      <c r="B84" s="364">
        <f t="shared" si="1"/>
        <v>82</v>
      </c>
      <c r="C84" s="366" t="s">
        <v>532</v>
      </c>
      <c r="D84" s="366">
        <v>5.0999999999999996</v>
      </c>
      <c r="E84" s="368" t="s">
        <v>554</v>
      </c>
      <c r="F84" s="366" t="s">
        <v>415</v>
      </c>
      <c r="G84" s="370" t="s">
        <v>416</v>
      </c>
    </row>
    <row r="85" spans="1:16" ht="62.5" x14ac:dyDescent="0.25">
      <c r="A85" s="365">
        <v>44377</v>
      </c>
      <c r="B85" s="364">
        <f t="shared" si="1"/>
        <v>83</v>
      </c>
      <c r="C85" s="366" t="s">
        <v>532</v>
      </c>
      <c r="D85" s="366">
        <v>5.0999999999999996</v>
      </c>
      <c r="E85" s="368" t="s">
        <v>417</v>
      </c>
      <c r="F85" s="368" t="s">
        <v>418</v>
      </c>
      <c r="G85" s="370" t="s">
        <v>555</v>
      </c>
    </row>
    <row r="86" spans="1:16" x14ac:dyDescent="0.25">
      <c r="A86" s="365">
        <v>44377</v>
      </c>
      <c r="B86" s="364">
        <f t="shared" si="1"/>
        <v>84</v>
      </c>
      <c r="C86" s="366" t="s">
        <v>532</v>
      </c>
      <c r="D86" s="366">
        <v>5.0999999999999996</v>
      </c>
      <c r="E86" s="368" t="s">
        <v>533</v>
      </c>
      <c r="F86" s="368" t="s">
        <v>382</v>
      </c>
      <c r="G86" s="370" t="s">
        <v>534</v>
      </c>
    </row>
    <row r="87" spans="1:16" ht="25.5" x14ac:dyDescent="0.25">
      <c r="A87" s="365">
        <v>44377</v>
      </c>
      <c r="B87" s="364">
        <f t="shared" si="1"/>
        <v>85</v>
      </c>
      <c r="C87" s="366" t="s">
        <v>532</v>
      </c>
      <c r="D87" s="368">
        <v>5.0999999999999996</v>
      </c>
      <c r="E87" s="368" t="s">
        <v>512</v>
      </c>
      <c r="F87" s="368" t="s">
        <v>513</v>
      </c>
      <c r="G87" s="368" t="s">
        <v>516</v>
      </c>
    </row>
    <row r="88" spans="1:16" ht="25" x14ac:dyDescent="0.25">
      <c r="A88" s="365">
        <v>44377</v>
      </c>
      <c r="B88" s="364">
        <f t="shared" si="1"/>
        <v>86</v>
      </c>
      <c r="C88" s="366" t="s">
        <v>419</v>
      </c>
      <c r="D88" s="366"/>
      <c r="E88" s="368" t="s">
        <v>420</v>
      </c>
      <c r="F88" s="366" t="s">
        <v>382</v>
      </c>
      <c r="G88" s="370" t="s">
        <v>543</v>
      </c>
    </row>
    <row r="89" spans="1:16" x14ac:dyDescent="0.25">
      <c r="A89" s="365">
        <v>44377</v>
      </c>
      <c r="B89" s="364">
        <f t="shared" si="1"/>
        <v>87</v>
      </c>
      <c r="C89" s="366" t="s">
        <v>419</v>
      </c>
      <c r="D89" s="374"/>
      <c r="E89" s="370" t="s">
        <v>514</v>
      </c>
      <c r="F89" s="366" t="s">
        <v>382</v>
      </c>
      <c r="G89" s="370" t="s">
        <v>515</v>
      </c>
    </row>
    <row r="90" spans="1:16" s="372" customFormat="1" x14ac:dyDescent="0.25">
      <c r="A90" s="365">
        <v>44377</v>
      </c>
      <c r="B90" s="364">
        <f t="shared" si="1"/>
        <v>88</v>
      </c>
      <c r="C90" s="359" t="s">
        <v>419</v>
      </c>
      <c r="D90" s="359"/>
      <c r="E90" s="359" t="s">
        <v>619</v>
      </c>
      <c r="F90" s="359" t="s">
        <v>382</v>
      </c>
      <c r="G90" s="361" t="s">
        <v>620</v>
      </c>
      <c r="H90" s="371"/>
      <c r="I90" s="371"/>
      <c r="J90" s="371"/>
      <c r="K90" s="371"/>
      <c r="L90" s="371"/>
      <c r="M90" s="371"/>
      <c r="N90" s="371"/>
      <c r="O90" s="371"/>
      <c r="P90" s="371"/>
    </row>
    <row r="91" spans="1:16" x14ac:dyDescent="0.25">
      <c r="A91" s="365">
        <v>44377</v>
      </c>
      <c r="B91" s="364">
        <f t="shared" si="1"/>
        <v>89</v>
      </c>
      <c r="C91" s="370" t="s">
        <v>419</v>
      </c>
      <c r="D91" s="368"/>
      <c r="E91" s="370" t="s">
        <v>586</v>
      </c>
      <c r="F91" s="370" t="s">
        <v>382</v>
      </c>
      <c r="G91" s="370" t="s">
        <v>621</v>
      </c>
    </row>
    <row r="92" spans="1:16" ht="37.5" x14ac:dyDescent="0.25">
      <c r="A92" s="171">
        <v>44383</v>
      </c>
      <c r="B92" s="364">
        <f t="shared" si="1"/>
        <v>90</v>
      </c>
      <c r="C92" s="366" t="s">
        <v>346</v>
      </c>
      <c r="D92" s="173"/>
      <c r="E92" s="173" t="s">
        <v>622</v>
      </c>
      <c r="F92" s="173" t="s">
        <v>254</v>
      </c>
      <c r="G92" s="174" t="s">
        <v>623</v>
      </c>
    </row>
    <row r="93" spans="1:16" ht="25" x14ac:dyDescent="0.25">
      <c r="A93" s="171">
        <v>44383</v>
      </c>
      <c r="B93" s="364">
        <f t="shared" si="1"/>
        <v>91</v>
      </c>
      <c r="C93" s="366" t="s">
        <v>346</v>
      </c>
      <c r="D93" s="173"/>
      <c r="E93" s="173" t="s">
        <v>624</v>
      </c>
      <c r="F93" s="173" t="s">
        <v>254</v>
      </c>
      <c r="G93" s="174" t="s">
        <v>625</v>
      </c>
    </row>
    <row r="94" spans="1:16" ht="25" x14ac:dyDescent="0.25">
      <c r="A94" s="171">
        <v>44383</v>
      </c>
      <c r="B94" s="364">
        <f t="shared" si="1"/>
        <v>92</v>
      </c>
      <c r="C94" s="366" t="s">
        <v>521</v>
      </c>
      <c r="D94" s="368">
        <v>3.1</v>
      </c>
      <c r="E94" s="173" t="s">
        <v>626</v>
      </c>
      <c r="F94" s="173" t="s">
        <v>254</v>
      </c>
      <c r="G94" s="174" t="s">
        <v>627</v>
      </c>
    </row>
    <row r="95" spans="1:16" ht="25" x14ac:dyDescent="0.25">
      <c r="A95" s="171">
        <v>44383</v>
      </c>
      <c r="B95" s="364">
        <f t="shared" si="1"/>
        <v>93</v>
      </c>
      <c r="C95" s="366" t="s">
        <v>521</v>
      </c>
      <c r="D95" s="368">
        <v>3.1</v>
      </c>
      <c r="E95" s="173" t="s">
        <v>628</v>
      </c>
      <c r="F95" s="173" t="s">
        <v>254</v>
      </c>
      <c r="G95" s="174" t="s">
        <v>629</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33CCCC"/>
    <pageSetUpPr fitToPage="1"/>
  </sheetPr>
  <dimension ref="A1:P22"/>
  <sheetViews>
    <sheetView zoomScaleNormal="100" workbookViewId="0"/>
  </sheetViews>
  <sheetFormatPr defaultColWidth="9" defaultRowHeight="12.5" x14ac:dyDescent="0.25"/>
  <cols>
    <col min="1" max="1" width="10.81640625" style="170" customWidth="1"/>
    <col min="2" max="2" width="15.81640625" style="175" customWidth="1"/>
    <col min="3" max="3" width="27.453125" style="170" customWidth="1"/>
    <col min="4" max="4" width="22.81640625" style="175" customWidth="1"/>
    <col min="5" max="5" width="23.54296875" style="170" customWidth="1"/>
    <col min="6" max="6" width="25.1796875" style="170" customWidth="1"/>
    <col min="7" max="7" width="101.453125" style="170" customWidth="1"/>
    <col min="8" max="8" width="19.1796875" style="178" customWidth="1"/>
    <col min="9" max="9" width="16.54296875" style="178" customWidth="1"/>
    <col min="10" max="10" width="12.453125" style="178" customWidth="1"/>
    <col min="11" max="11" width="9.81640625" style="178" customWidth="1"/>
    <col min="12" max="12" width="9" style="178" customWidth="1"/>
    <col min="13" max="13" width="9" style="178"/>
    <col min="14" max="14" width="11.1796875" style="178" customWidth="1"/>
    <col min="15" max="15" width="9" style="178"/>
    <col min="16" max="16" width="82.1796875" style="178" customWidth="1"/>
    <col min="17" max="16384" width="9" style="170"/>
  </cols>
  <sheetData>
    <row r="1" spans="1:16" ht="22.4" customHeight="1" x14ac:dyDescent="0.25">
      <c r="H1" s="358"/>
    </row>
    <row r="2" spans="1:16" ht="28.5" customHeight="1" x14ac:dyDescent="0.25">
      <c r="A2" s="183" t="s">
        <v>241</v>
      </c>
      <c r="B2" s="184" t="s">
        <v>637</v>
      </c>
      <c r="C2" s="183" t="s">
        <v>243</v>
      </c>
      <c r="D2" s="183" t="s">
        <v>244</v>
      </c>
      <c r="E2" s="183" t="s">
        <v>245</v>
      </c>
      <c r="F2" s="183" t="s">
        <v>246</v>
      </c>
      <c r="G2" s="183" t="s">
        <v>247</v>
      </c>
      <c r="H2" s="179"/>
      <c r="I2" s="179"/>
      <c r="J2" s="179"/>
      <c r="K2" s="179"/>
      <c r="L2" s="179"/>
      <c r="M2" s="179"/>
      <c r="N2" s="179"/>
      <c r="O2" s="179"/>
      <c r="P2" s="179"/>
    </row>
    <row r="3" spans="1:16" s="173" customFormat="1" x14ac:dyDescent="0.25">
      <c r="A3" s="171">
        <v>44434</v>
      </c>
      <c r="B3" s="172">
        <v>1</v>
      </c>
      <c r="C3" s="359" t="s">
        <v>638</v>
      </c>
      <c r="D3" s="360"/>
      <c r="E3" s="361"/>
      <c r="F3" s="361" t="s">
        <v>251</v>
      </c>
      <c r="G3" s="361" t="s">
        <v>329</v>
      </c>
      <c r="H3" s="180"/>
      <c r="I3" s="181"/>
      <c r="J3" s="181"/>
      <c r="K3" s="181"/>
      <c r="L3" s="181"/>
      <c r="M3" s="181"/>
      <c r="N3" s="181"/>
      <c r="O3" s="181"/>
      <c r="P3" s="182"/>
    </row>
    <row r="4" spans="1:16" s="173" customFormat="1" ht="25" x14ac:dyDescent="0.25">
      <c r="A4" s="171">
        <v>44434</v>
      </c>
      <c r="B4" s="172">
        <f>B3+1</f>
        <v>2</v>
      </c>
      <c r="C4" s="359" t="s">
        <v>286</v>
      </c>
      <c r="D4" s="360" t="s">
        <v>260</v>
      </c>
      <c r="E4" s="361" t="s">
        <v>639</v>
      </c>
      <c r="F4" s="361" t="s">
        <v>265</v>
      </c>
      <c r="G4" s="361" t="s">
        <v>266</v>
      </c>
      <c r="H4" s="180"/>
      <c r="I4" s="181"/>
      <c r="J4" s="181"/>
      <c r="K4" s="181"/>
      <c r="L4" s="181"/>
      <c r="M4" s="181"/>
      <c r="N4" s="181"/>
      <c r="O4" s="181"/>
      <c r="P4" s="182"/>
    </row>
    <row r="5" spans="1:16" s="173" customFormat="1" ht="25" x14ac:dyDescent="0.25">
      <c r="A5" s="378">
        <v>44432</v>
      </c>
      <c r="B5" s="379">
        <f>B4+1</f>
        <v>3</v>
      </c>
      <c r="C5" s="380" t="s">
        <v>346</v>
      </c>
      <c r="D5" s="379"/>
      <c r="E5" s="380" t="s">
        <v>641</v>
      </c>
      <c r="F5" s="381" t="s">
        <v>642</v>
      </c>
      <c r="G5" s="381" t="s">
        <v>643</v>
      </c>
      <c r="H5" s="180"/>
      <c r="I5" s="181"/>
      <c r="J5" s="181"/>
      <c r="K5" s="181"/>
      <c r="L5" s="181"/>
      <c r="M5" s="181"/>
      <c r="N5" s="181"/>
      <c r="O5" s="181"/>
      <c r="P5" s="182"/>
    </row>
    <row r="6" spans="1:16" s="173" customFormat="1" x14ac:dyDescent="0.25">
      <c r="A6" s="378">
        <v>44482</v>
      </c>
      <c r="B6" s="379">
        <f>B5+1</f>
        <v>4</v>
      </c>
      <c r="C6" s="380" t="s">
        <v>278</v>
      </c>
      <c r="D6" s="379"/>
      <c r="E6" s="380" t="s">
        <v>649</v>
      </c>
      <c r="F6" s="390" t="s">
        <v>650</v>
      </c>
      <c r="G6" s="381" t="s">
        <v>650</v>
      </c>
      <c r="H6" s="180"/>
      <c r="I6" s="181"/>
      <c r="J6" s="181"/>
      <c r="K6" s="181"/>
      <c r="L6" s="181"/>
      <c r="M6" s="181"/>
      <c r="N6" s="181"/>
      <c r="O6" s="181"/>
      <c r="P6" s="182"/>
    </row>
    <row r="7" spans="1:16" s="173" customFormat="1" x14ac:dyDescent="0.25">
      <c r="A7" s="171">
        <v>44489</v>
      </c>
      <c r="B7" s="379">
        <f>B6+1</f>
        <v>5</v>
      </c>
      <c r="C7" s="359" t="s">
        <v>563</v>
      </c>
      <c r="D7" s="360" t="s">
        <v>651</v>
      </c>
      <c r="E7" s="361" t="s">
        <v>652</v>
      </c>
      <c r="F7" s="366" t="s">
        <v>382</v>
      </c>
      <c r="G7" s="370" t="s">
        <v>653</v>
      </c>
      <c r="H7" s="180"/>
      <c r="I7" s="181"/>
      <c r="J7" s="181"/>
      <c r="K7" s="181"/>
      <c r="L7" s="181"/>
      <c r="M7" s="181"/>
      <c r="N7" s="181"/>
      <c r="O7" s="181"/>
      <c r="P7" s="182"/>
    </row>
    <row r="8" spans="1:16" s="173" customFormat="1" x14ac:dyDescent="0.25">
      <c r="A8" s="171"/>
      <c r="B8" s="172"/>
      <c r="C8" s="359"/>
      <c r="D8" s="360"/>
      <c r="E8" s="361"/>
      <c r="F8" s="361"/>
      <c r="G8" s="361"/>
      <c r="H8" s="180"/>
      <c r="I8" s="181"/>
      <c r="J8" s="181"/>
      <c r="K8" s="181"/>
      <c r="L8" s="181"/>
      <c r="M8" s="181"/>
      <c r="N8" s="181"/>
      <c r="O8" s="181"/>
      <c r="P8" s="182"/>
    </row>
    <row r="9" spans="1:16" s="173" customFormat="1" x14ac:dyDescent="0.25">
      <c r="A9" s="171"/>
      <c r="B9" s="172"/>
      <c r="C9" s="359"/>
      <c r="D9" s="360"/>
      <c r="E9" s="361"/>
      <c r="F9" s="361"/>
      <c r="G9" s="361"/>
      <c r="H9" s="180"/>
      <c r="I9" s="181"/>
      <c r="J9" s="181"/>
      <c r="K9" s="181"/>
      <c r="L9" s="181"/>
      <c r="M9" s="181"/>
      <c r="N9" s="181"/>
      <c r="O9" s="181"/>
      <c r="P9" s="182"/>
    </row>
    <row r="10" spans="1:16" s="173" customFormat="1" x14ac:dyDescent="0.25">
      <c r="A10" s="171"/>
      <c r="B10" s="172"/>
      <c r="C10" s="359"/>
      <c r="D10" s="360"/>
      <c r="E10" s="361"/>
      <c r="F10" s="361"/>
      <c r="G10" s="361"/>
      <c r="H10" s="180"/>
      <c r="I10" s="181"/>
      <c r="J10" s="181"/>
      <c r="K10" s="181"/>
      <c r="L10" s="181"/>
      <c r="M10" s="181"/>
      <c r="N10" s="181"/>
      <c r="O10" s="181"/>
      <c r="P10" s="182"/>
    </row>
    <row r="11" spans="1:16" s="173" customFormat="1" x14ac:dyDescent="0.25">
      <c r="A11" s="171"/>
      <c r="B11" s="172"/>
      <c r="C11" s="359"/>
      <c r="D11" s="360"/>
      <c r="E11" s="361"/>
      <c r="F11" s="361"/>
      <c r="G11" s="361"/>
      <c r="H11" s="180"/>
      <c r="I11" s="181"/>
      <c r="J11" s="181"/>
      <c r="K11" s="181"/>
      <c r="L11" s="181"/>
      <c r="M11" s="181"/>
      <c r="N11" s="181"/>
      <c r="O11" s="181"/>
      <c r="P11" s="182"/>
    </row>
    <row r="12" spans="1:16" s="173" customFormat="1" x14ac:dyDescent="0.25">
      <c r="A12" s="171"/>
      <c r="B12" s="172"/>
      <c r="C12" s="359"/>
      <c r="D12" s="360"/>
      <c r="E12" s="361"/>
      <c r="F12" s="361"/>
      <c r="G12" s="361"/>
      <c r="H12" s="180"/>
      <c r="I12" s="181"/>
      <c r="J12" s="181"/>
      <c r="K12" s="181"/>
      <c r="L12" s="181"/>
      <c r="M12" s="181"/>
      <c r="N12" s="181"/>
      <c r="O12" s="181"/>
      <c r="P12" s="182"/>
    </row>
    <row r="13" spans="1:16" s="173" customFormat="1" x14ac:dyDescent="0.25">
      <c r="A13" s="171"/>
      <c r="B13" s="172"/>
      <c r="C13" s="359"/>
      <c r="D13" s="360"/>
      <c r="E13" s="361"/>
      <c r="F13" s="361"/>
      <c r="G13" s="361"/>
      <c r="H13" s="180"/>
      <c r="I13" s="181"/>
      <c r="J13" s="181"/>
      <c r="K13" s="181"/>
      <c r="L13" s="181"/>
      <c r="M13" s="181"/>
      <c r="N13" s="181"/>
      <c r="O13" s="181"/>
      <c r="P13" s="182"/>
    </row>
    <row r="14" spans="1:16" s="173" customFormat="1" x14ac:dyDescent="0.25">
      <c r="A14" s="171"/>
      <c r="B14" s="172"/>
      <c r="C14" s="359"/>
      <c r="D14" s="360"/>
      <c r="E14" s="361"/>
      <c r="F14" s="361"/>
      <c r="G14" s="361"/>
      <c r="H14" s="180"/>
      <c r="I14" s="181"/>
      <c r="J14" s="181"/>
      <c r="K14" s="181"/>
      <c r="L14" s="181"/>
      <c r="M14" s="181"/>
      <c r="N14" s="181"/>
      <c r="O14" s="181"/>
      <c r="P14" s="182"/>
    </row>
    <row r="15" spans="1:16" s="173" customFormat="1" x14ac:dyDescent="0.25">
      <c r="A15" s="171"/>
      <c r="B15" s="172"/>
      <c r="C15" s="359"/>
      <c r="D15" s="360"/>
      <c r="E15" s="361"/>
      <c r="F15" s="361"/>
      <c r="G15" s="361"/>
      <c r="H15" s="180"/>
      <c r="I15" s="181"/>
      <c r="J15" s="181"/>
      <c r="K15" s="181"/>
      <c r="L15" s="181"/>
      <c r="M15" s="181"/>
      <c r="N15" s="181"/>
      <c r="O15" s="181"/>
      <c r="P15" s="182"/>
    </row>
    <row r="16" spans="1:16" s="173" customFormat="1" x14ac:dyDescent="0.25">
      <c r="A16" s="171"/>
      <c r="B16" s="172"/>
      <c r="C16" s="359"/>
      <c r="D16" s="360"/>
      <c r="E16" s="361"/>
      <c r="F16" s="361"/>
      <c r="G16" s="361"/>
      <c r="H16" s="180"/>
      <c r="I16" s="181"/>
      <c r="J16" s="181"/>
      <c r="K16" s="181"/>
      <c r="L16" s="181"/>
      <c r="M16" s="181"/>
      <c r="N16" s="181"/>
      <c r="O16" s="181"/>
      <c r="P16" s="182"/>
    </row>
    <row r="17" spans="1:16" s="173" customFormat="1" x14ac:dyDescent="0.25">
      <c r="A17" s="171"/>
      <c r="B17" s="172"/>
      <c r="C17" s="359"/>
      <c r="D17" s="360"/>
      <c r="E17" s="361"/>
      <c r="F17" s="361"/>
      <c r="G17" s="361"/>
      <c r="H17" s="180"/>
      <c r="I17" s="181"/>
      <c r="J17" s="181"/>
      <c r="K17" s="181"/>
      <c r="L17" s="181"/>
      <c r="M17" s="181"/>
      <c r="N17" s="181"/>
      <c r="O17" s="181"/>
      <c r="P17" s="182"/>
    </row>
    <row r="18" spans="1:16" s="173" customFormat="1" x14ac:dyDescent="0.25">
      <c r="A18" s="171"/>
      <c r="B18" s="172"/>
      <c r="C18" s="359"/>
      <c r="D18" s="360"/>
      <c r="E18" s="361"/>
      <c r="F18" s="361"/>
      <c r="G18" s="361"/>
      <c r="H18" s="180"/>
      <c r="I18" s="181"/>
      <c r="J18" s="181"/>
      <c r="K18" s="181"/>
      <c r="L18" s="181"/>
      <c r="M18" s="181"/>
      <c r="N18" s="181"/>
      <c r="O18" s="181"/>
      <c r="P18" s="182"/>
    </row>
    <row r="19" spans="1:16" s="173" customFormat="1" x14ac:dyDescent="0.25">
      <c r="A19" s="171"/>
      <c r="B19" s="172"/>
      <c r="C19" s="359"/>
      <c r="D19" s="360"/>
      <c r="E19" s="361"/>
      <c r="F19" s="361"/>
      <c r="G19" s="361"/>
      <c r="H19" s="180"/>
      <c r="I19" s="181"/>
      <c r="J19" s="181"/>
      <c r="K19" s="181"/>
      <c r="L19" s="181"/>
      <c r="M19" s="181"/>
      <c r="N19" s="181"/>
      <c r="O19" s="181"/>
      <c r="P19" s="182"/>
    </row>
    <row r="20" spans="1:16" x14ac:dyDescent="0.25">
      <c r="A20" s="171"/>
      <c r="B20" s="172"/>
      <c r="C20" s="173"/>
      <c r="D20" s="173"/>
      <c r="E20" s="173"/>
      <c r="F20" s="173"/>
      <c r="G20" s="361"/>
    </row>
    <row r="21" spans="1:16" x14ac:dyDescent="0.25">
      <c r="A21" s="171"/>
      <c r="B21" s="172"/>
      <c r="C21" s="173"/>
      <c r="D21" s="173"/>
      <c r="E21" s="173"/>
      <c r="F21" s="173"/>
      <c r="G21" s="361"/>
    </row>
    <row r="22" spans="1:16" x14ac:dyDescent="0.25">
      <c r="A22" s="171"/>
      <c r="B22" s="172"/>
      <c r="C22" s="173"/>
      <c r="D22" s="173"/>
      <c r="E22" s="173"/>
      <c r="F22" s="173"/>
      <c r="G22" s="361"/>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76331-105F-44FD-9691-FD39D16ED878}">
  <sheetPr>
    <tabColor rgb="FFFFFF00"/>
  </sheetPr>
  <dimension ref="A3:R6373"/>
  <sheetViews>
    <sheetView workbookViewId="0"/>
  </sheetViews>
  <sheetFormatPr defaultRowHeight="12.5" x14ac:dyDescent="0.25"/>
  <sheetData>
    <row r="3" spans="1:18" x14ac:dyDescent="0.25">
      <c r="A3" t="s">
        <v>668</v>
      </c>
      <c r="B3" t="s">
        <v>669</v>
      </c>
      <c r="C3" t="s">
        <v>670</v>
      </c>
    </row>
    <row r="4" spans="1:18" x14ac:dyDescent="0.25">
      <c r="A4">
        <v>1</v>
      </c>
      <c r="B4">
        <v>7</v>
      </c>
      <c r="C4">
        <v>13</v>
      </c>
    </row>
    <row r="5" spans="1:18" x14ac:dyDescent="0.25">
      <c r="A5" t="e">
        <f>#REF!</f>
        <v>#REF!</v>
      </c>
      <c r="B5">
        <v>1</v>
      </c>
      <c r="C5" t="e">
        <f>#REF!</f>
        <v>#REF!</v>
      </c>
      <c r="D5">
        <v>447</v>
      </c>
      <c r="E5" t="e">
        <f>#REF!</f>
        <v>#REF!</v>
      </c>
      <c r="F5">
        <v>461</v>
      </c>
      <c r="G5" t="e">
        <f>#REF!</f>
        <v>#REF!</v>
      </c>
      <c r="H5">
        <v>1</v>
      </c>
      <c r="I5" t="e">
        <f>#REF!</f>
        <v>#REF!</v>
      </c>
      <c r="J5">
        <v>175</v>
      </c>
      <c r="K5" t="e">
        <f>#REF!</f>
        <v>#REF!</v>
      </c>
      <c r="L5">
        <v>194</v>
      </c>
      <c r="M5" t="e">
        <f>#REF!</f>
        <v>#REF!</v>
      </c>
      <c r="N5">
        <v>1</v>
      </c>
      <c r="O5" t="e">
        <f>#REF!</f>
        <v>#REF!</v>
      </c>
      <c r="P5">
        <v>11</v>
      </c>
      <c r="Q5" t="e">
        <f>#REF!</f>
        <v>#REF!</v>
      </c>
      <c r="R5">
        <v>24</v>
      </c>
    </row>
    <row r="6" spans="1:18" x14ac:dyDescent="0.25">
      <c r="A6" t="e">
        <f>#REF!</f>
        <v>#REF!</v>
      </c>
      <c r="B6">
        <v>2</v>
      </c>
      <c r="C6" t="e">
        <f>#REF!</f>
        <v>#REF!</v>
      </c>
      <c r="D6">
        <v>448</v>
      </c>
      <c r="E6" t="e">
        <f>#REF!</f>
        <v>#REF!</v>
      </c>
      <c r="F6">
        <v>462</v>
      </c>
      <c r="G6" t="e">
        <f>#REF!</f>
        <v>#REF!</v>
      </c>
      <c r="H6">
        <v>2</v>
      </c>
      <c r="I6" t="e">
        <f>#REF!</f>
        <v>#REF!</v>
      </c>
      <c r="J6">
        <v>176</v>
      </c>
      <c r="K6" t="e">
        <f>#REF!</f>
        <v>#REF!</v>
      </c>
      <c r="L6">
        <v>195</v>
      </c>
      <c r="M6" t="e">
        <f>#REF!</f>
        <v>#REF!</v>
      </c>
      <c r="N6">
        <v>2</v>
      </c>
      <c r="O6" t="e">
        <f>#REF!</f>
        <v>#REF!</v>
      </c>
      <c r="P6">
        <v>27747</v>
      </c>
      <c r="Q6" t="e">
        <f>#REF!</f>
        <v>#REF!</v>
      </c>
      <c r="R6">
        <v>25</v>
      </c>
    </row>
    <row r="7" spans="1:18" x14ac:dyDescent="0.25">
      <c r="A7" t="e">
        <f>#REF!</f>
        <v>#REF!</v>
      </c>
      <c r="B7">
        <v>3</v>
      </c>
      <c r="C7" t="e">
        <f>#REF!</f>
        <v>#REF!</v>
      </c>
      <c r="D7">
        <v>449</v>
      </c>
      <c r="E7" t="e">
        <f>#REF!</f>
        <v>#REF!</v>
      </c>
      <c r="F7">
        <v>463</v>
      </c>
      <c r="G7" t="e">
        <f>#REF!</f>
        <v>#REF!</v>
      </c>
      <c r="H7">
        <v>3</v>
      </c>
      <c r="I7" t="e">
        <f>#REF!</f>
        <v>#REF!</v>
      </c>
      <c r="J7">
        <v>177</v>
      </c>
      <c r="K7" t="e">
        <f>#REF!</f>
        <v>#REF!</v>
      </c>
      <c r="L7">
        <v>196</v>
      </c>
      <c r="M7" t="e">
        <f>#REF!</f>
        <v>#REF!</v>
      </c>
      <c r="N7">
        <v>3</v>
      </c>
      <c r="O7" t="e">
        <f>#REF!</f>
        <v>#REF!</v>
      </c>
      <c r="P7">
        <v>27748</v>
      </c>
      <c r="Q7" t="e">
        <f>#REF!</f>
        <v>#REF!</v>
      </c>
      <c r="R7">
        <v>26</v>
      </c>
    </row>
    <row r="8" spans="1:18" x14ac:dyDescent="0.25">
      <c r="A8" t="e">
        <f>#REF!</f>
        <v>#REF!</v>
      </c>
      <c r="B8">
        <v>4</v>
      </c>
      <c r="C8" t="e">
        <f>#REF!</f>
        <v>#REF!</v>
      </c>
      <c r="D8">
        <v>450</v>
      </c>
      <c r="E8" t="e">
        <f>#REF!</f>
        <v>#REF!</v>
      </c>
      <c r="F8">
        <v>464</v>
      </c>
      <c r="G8" t="e">
        <f>#REF!</f>
        <v>#REF!</v>
      </c>
      <c r="H8">
        <v>4</v>
      </c>
      <c r="I8" t="e">
        <f>#REF!</f>
        <v>#REF!</v>
      </c>
      <c r="J8">
        <v>178</v>
      </c>
      <c r="K8" t="e">
        <f>#REF!</f>
        <v>#REF!</v>
      </c>
      <c r="L8">
        <v>197</v>
      </c>
      <c r="M8" t="e">
        <f>#REF!</f>
        <v>#REF!</v>
      </c>
      <c r="N8">
        <v>4</v>
      </c>
      <c r="O8" t="e">
        <f>#REF!</f>
        <v>#REF!</v>
      </c>
      <c r="P8">
        <v>27749</v>
      </c>
      <c r="Q8" t="e">
        <f>#REF!</f>
        <v>#REF!</v>
      </c>
      <c r="R8">
        <v>27</v>
      </c>
    </row>
    <row r="9" spans="1:18" x14ac:dyDescent="0.25">
      <c r="A9" t="e">
        <f>#REF!</f>
        <v>#REF!</v>
      </c>
      <c r="B9">
        <v>5</v>
      </c>
      <c r="C9" t="e">
        <f>#REF!</f>
        <v>#REF!</v>
      </c>
      <c r="D9">
        <v>451</v>
      </c>
      <c r="E9" t="e">
        <f>#REF!</f>
        <v>#REF!</v>
      </c>
      <c r="F9">
        <v>465</v>
      </c>
      <c r="G9" t="e">
        <f>#REF!</f>
        <v>#REF!</v>
      </c>
      <c r="H9">
        <v>5</v>
      </c>
      <c r="I9" t="e">
        <f>#REF!</f>
        <v>#REF!</v>
      </c>
      <c r="J9">
        <v>179</v>
      </c>
      <c r="K9" t="e">
        <f>#REF!</f>
        <v>#REF!</v>
      </c>
      <c r="L9">
        <v>198</v>
      </c>
      <c r="M9" t="e">
        <f>#REF!</f>
        <v>#REF!</v>
      </c>
      <c r="N9">
        <v>5</v>
      </c>
      <c r="O9" t="e">
        <f>#REF!</f>
        <v>#REF!</v>
      </c>
      <c r="P9">
        <v>27750</v>
      </c>
      <c r="Q9" t="e">
        <f>#REF!</f>
        <v>#REF!</v>
      </c>
      <c r="R9">
        <v>28</v>
      </c>
    </row>
    <row r="10" spans="1:18" x14ac:dyDescent="0.25">
      <c r="A10" t="e">
        <f>#REF!</f>
        <v>#REF!</v>
      </c>
      <c r="B10">
        <v>6</v>
      </c>
      <c r="C10" t="e">
        <f>#REF!</f>
        <v>#REF!</v>
      </c>
      <c r="D10">
        <v>452</v>
      </c>
      <c r="E10" t="e">
        <f>#REF!</f>
        <v>#REF!</v>
      </c>
      <c r="F10">
        <v>466</v>
      </c>
      <c r="G10" t="e">
        <f>#REF!</f>
        <v>#REF!</v>
      </c>
      <c r="H10">
        <v>6</v>
      </c>
      <c r="I10" t="e">
        <f>#REF!</f>
        <v>#REF!</v>
      </c>
      <c r="J10">
        <v>180</v>
      </c>
      <c r="K10" t="e">
        <f>#REF!</f>
        <v>#REF!</v>
      </c>
      <c r="L10">
        <v>199</v>
      </c>
      <c r="M10" t="e">
        <f>#REF!</f>
        <v>#REF!</v>
      </c>
      <c r="N10">
        <v>6</v>
      </c>
      <c r="O10" t="e">
        <f>#REF!</f>
        <v>#REF!</v>
      </c>
      <c r="P10">
        <v>27751</v>
      </c>
      <c r="Q10" t="e">
        <f>#REF!</f>
        <v>#REF!</v>
      </c>
      <c r="R10">
        <v>29</v>
      </c>
    </row>
    <row r="11" spans="1:18" x14ac:dyDescent="0.25">
      <c r="A11" t="e">
        <f>#REF!</f>
        <v>#REF!</v>
      </c>
      <c r="B11">
        <v>7</v>
      </c>
      <c r="C11" t="e">
        <f>#REF!</f>
        <v>#REF!</v>
      </c>
      <c r="D11">
        <v>453</v>
      </c>
      <c r="E11" t="e">
        <f>#REF!</f>
        <v>#REF!</v>
      </c>
      <c r="F11">
        <v>467</v>
      </c>
      <c r="G11" t="e">
        <f>#REF!</f>
        <v>#REF!</v>
      </c>
      <c r="H11">
        <v>7</v>
      </c>
      <c r="I11" t="e">
        <f>#REF!</f>
        <v>#REF!</v>
      </c>
      <c r="J11">
        <v>181</v>
      </c>
      <c r="K11" t="e">
        <f>#REF!</f>
        <v>#REF!</v>
      </c>
      <c r="L11">
        <v>200</v>
      </c>
      <c r="M11" t="e">
        <f>#REF!</f>
        <v>#REF!</v>
      </c>
      <c r="N11">
        <v>7</v>
      </c>
      <c r="O11" t="e">
        <f>#REF!</f>
        <v>#REF!</v>
      </c>
      <c r="P11">
        <v>27752</v>
      </c>
      <c r="Q11" t="e">
        <f>#REF!</f>
        <v>#REF!</v>
      </c>
      <c r="R11">
        <v>30</v>
      </c>
    </row>
    <row r="12" spans="1:18" x14ac:dyDescent="0.25">
      <c r="A12" t="e">
        <f>#REF!</f>
        <v>#REF!</v>
      </c>
      <c r="B12">
        <v>8</v>
      </c>
      <c r="C12" t="e">
        <f>#REF!</f>
        <v>#REF!</v>
      </c>
      <c r="D12">
        <v>454</v>
      </c>
      <c r="E12" t="e">
        <f>#REF!</f>
        <v>#REF!</v>
      </c>
      <c r="F12">
        <v>468</v>
      </c>
      <c r="G12" t="e">
        <f>#REF!</f>
        <v>#REF!</v>
      </c>
      <c r="H12">
        <v>8</v>
      </c>
      <c r="I12" t="e">
        <f>#REF!</f>
        <v>#REF!</v>
      </c>
      <c r="J12">
        <v>182</v>
      </c>
      <c r="K12" t="e">
        <f>#REF!</f>
        <v>#REF!</v>
      </c>
      <c r="L12">
        <v>201</v>
      </c>
      <c r="M12" t="e">
        <f>#REF!</f>
        <v>#REF!</v>
      </c>
      <c r="N12">
        <v>8</v>
      </c>
      <c r="O12" t="e">
        <f>#REF!</f>
        <v>#REF!</v>
      </c>
      <c r="P12">
        <v>27753</v>
      </c>
      <c r="Q12" t="e">
        <f>#REF!</f>
        <v>#REF!</v>
      </c>
      <c r="R12">
        <v>31</v>
      </c>
    </row>
    <row r="13" spans="1:18" x14ac:dyDescent="0.25">
      <c r="A13" t="e">
        <f>#REF!</f>
        <v>#REF!</v>
      </c>
      <c r="B13">
        <v>9</v>
      </c>
      <c r="C13" t="e">
        <f>#REF!</f>
        <v>#REF!</v>
      </c>
      <c r="D13">
        <v>455</v>
      </c>
      <c r="E13" t="e">
        <f>#REF!</f>
        <v>#REF!</v>
      </c>
      <c r="F13">
        <v>469</v>
      </c>
      <c r="G13" t="e">
        <f>#REF!</f>
        <v>#REF!</v>
      </c>
      <c r="H13">
        <v>9</v>
      </c>
      <c r="I13" t="e">
        <f>#REF!</f>
        <v>#REF!</v>
      </c>
      <c r="J13">
        <v>183</v>
      </c>
      <c r="K13" t="e">
        <f>#REF!</f>
        <v>#REF!</v>
      </c>
      <c r="L13">
        <v>202</v>
      </c>
      <c r="M13" t="e">
        <f>#REF!</f>
        <v>#REF!</v>
      </c>
      <c r="N13">
        <v>9</v>
      </c>
      <c r="O13" t="e">
        <f>#REF!</f>
        <v>#REF!</v>
      </c>
      <c r="P13">
        <v>27754</v>
      </c>
      <c r="Q13" t="e">
        <f>#REF!</f>
        <v>#REF!</v>
      </c>
      <c r="R13">
        <v>32</v>
      </c>
    </row>
    <row r="14" spans="1:18" x14ac:dyDescent="0.25">
      <c r="A14" t="e">
        <f>#REF!</f>
        <v>#REF!</v>
      </c>
      <c r="B14">
        <v>10</v>
      </c>
      <c r="C14" t="e">
        <f>#REF!</f>
        <v>#REF!</v>
      </c>
      <c r="D14">
        <v>456</v>
      </c>
      <c r="E14" t="e">
        <f>#REF!</f>
        <v>#REF!</v>
      </c>
      <c r="F14">
        <v>470</v>
      </c>
      <c r="G14" t="e">
        <f>#REF!</f>
        <v>#REF!</v>
      </c>
      <c r="H14">
        <v>10</v>
      </c>
      <c r="I14" t="e">
        <f>#REF!</f>
        <v>#REF!</v>
      </c>
      <c r="J14">
        <v>184</v>
      </c>
      <c r="K14" t="e">
        <f>#REF!</f>
        <v>#REF!</v>
      </c>
      <c r="L14">
        <v>203</v>
      </c>
      <c r="M14" t="e">
        <f>#REF!</f>
        <v>#REF!</v>
      </c>
      <c r="N14">
        <v>10</v>
      </c>
      <c r="O14" t="e">
        <f>#REF!</f>
        <v>#REF!</v>
      </c>
      <c r="P14">
        <v>27755</v>
      </c>
      <c r="Q14" t="e">
        <f>#REF!</f>
        <v>#REF!</v>
      </c>
      <c r="R14">
        <v>33</v>
      </c>
    </row>
    <row r="15" spans="1:18" x14ac:dyDescent="0.25">
      <c r="A15" t="e">
        <f>#REF!</f>
        <v>#REF!</v>
      </c>
      <c r="B15">
        <v>11</v>
      </c>
      <c r="C15" t="e">
        <f>#REF!</f>
        <v>#REF!</v>
      </c>
      <c r="D15">
        <v>457</v>
      </c>
      <c r="E15" t="e">
        <f>#REF!</f>
        <v>#REF!</v>
      </c>
      <c r="F15">
        <v>471</v>
      </c>
      <c r="G15" t="e">
        <f>#REF!</f>
        <v>#REF!</v>
      </c>
      <c r="H15">
        <v>11</v>
      </c>
      <c r="I15" t="e">
        <f>#REF!</f>
        <v>#REF!</v>
      </c>
      <c r="J15">
        <v>185</v>
      </c>
      <c r="K15" t="e">
        <f>#REF!</f>
        <v>#REF!</v>
      </c>
      <c r="L15">
        <v>204</v>
      </c>
      <c r="M15" t="e">
        <f>#REF!</f>
        <v>#REF!</v>
      </c>
      <c r="N15">
        <v>31773</v>
      </c>
      <c r="O15" t="e">
        <f>#REF!</f>
        <v>#REF!</v>
      </c>
      <c r="P15">
        <v>27756</v>
      </c>
      <c r="Q15" t="e">
        <f>#REF!</f>
        <v>#REF!</v>
      </c>
      <c r="R15">
        <v>34</v>
      </c>
    </row>
    <row r="16" spans="1:18" x14ac:dyDescent="0.25">
      <c r="A16" t="e">
        <f>#REF!</f>
        <v>#REF!</v>
      </c>
      <c r="B16">
        <v>12</v>
      </c>
      <c r="C16" t="e">
        <f>#REF!</f>
        <v>#REF!</v>
      </c>
      <c r="D16">
        <v>458</v>
      </c>
      <c r="E16" t="e">
        <f>#REF!</f>
        <v>#REF!</v>
      </c>
      <c r="F16">
        <v>472</v>
      </c>
      <c r="G16" t="e">
        <f>#REF!</f>
        <v>#REF!</v>
      </c>
      <c r="H16">
        <v>12</v>
      </c>
      <c r="I16" t="e">
        <f>#REF!</f>
        <v>#REF!</v>
      </c>
      <c r="J16">
        <v>186</v>
      </c>
      <c r="K16" t="e">
        <f>#REF!</f>
        <v>#REF!</v>
      </c>
      <c r="L16">
        <v>205</v>
      </c>
      <c r="M16" t="e">
        <f>#REF!</f>
        <v>#REF!</v>
      </c>
      <c r="N16">
        <v>31871</v>
      </c>
      <c r="O16" t="e">
        <f>#REF!</f>
        <v>#REF!</v>
      </c>
      <c r="P16">
        <v>27757</v>
      </c>
      <c r="Q16" t="e">
        <f>#REF!</f>
        <v>#REF!</v>
      </c>
      <c r="R16">
        <v>27759</v>
      </c>
    </row>
    <row r="17" spans="1:18" x14ac:dyDescent="0.25">
      <c r="A17" t="e">
        <f>#REF!</f>
        <v>#REF!</v>
      </c>
      <c r="B17">
        <v>13</v>
      </c>
      <c r="C17" t="e">
        <f>#REF!</f>
        <v>#REF!</v>
      </c>
      <c r="D17">
        <v>459</v>
      </c>
      <c r="E17" t="e">
        <f>#REF!</f>
        <v>#REF!</v>
      </c>
      <c r="F17">
        <v>473</v>
      </c>
      <c r="G17" t="e">
        <f>#REF!</f>
        <v>#REF!</v>
      </c>
      <c r="H17">
        <v>13</v>
      </c>
      <c r="I17" t="e">
        <f>#REF!</f>
        <v>#REF!</v>
      </c>
      <c r="J17">
        <v>187</v>
      </c>
      <c r="K17" t="e">
        <f>#REF!</f>
        <v>#REF!</v>
      </c>
      <c r="L17">
        <v>206</v>
      </c>
      <c r="M17" t="e">
        <f>#REF!</f>
        <v>#REF!</v>
      </c>
      <c r="N17">
        <v>31973</v>
      </c>
      <c r="O17" t="e">
        <f>#REF!</f>
        <v>#REF!</v>
      </c>
      <c r="P17">
        <v>27758</v>
      </c>
      <c r="Q17" t="e">
        <f>#REF!</f>
        <v>#REF!</v>
      </c>
      <c r="R17">
        <v>27760</v>
      </c>
    </row>
    <row r="18" spans="1:18" x14ac:dyDescent="0.25">
      <c r="A18" t="e">
        <f>#REF!</f>
        <v>#REF!</v>
      </c>
      <c r="B18">
        <v>14</v>
      </c>
      <c r="C18" t="e">
        <f>#REF!</f>
        <v>#REF!</v>
      </c>
      <c r="D18">
        <v>460</v>
      </c>
      <c r="E18" t="e">
        <f>#REF!</f>
        <v>#REF!</v>
      </c>
      <c r="F18">
        <v>474</v>
      </c>
      <c r="G18" t="e">
        <f>#REF!</f>
        <v>#REF!</v>
      </c>
      <c r="H18">
        <v>14</v>
      </c>
      <c r="I18" t="e">
        <f>#REF!</f>
        <v>#REF!</v>
      </c>
      <c r="J18">
        <v>188</v>
      </c>
      <c r="K18" t="e">
        <f>#REF!</f>
        <v>#REF!</v>
      </c>
      <c r="L18">
        <v>207</v>
      </c>
      <c r="M18" t="e">
        <f>#REF!</f>
        <v>#REF!</v>
      </c>
      <c r="N18">
        <v>32079</v>
      </c>
      <c r="Q18" t="e">
        <f>#REF!</f>
        <v>#REF!</v>
      </c>
      <c r="R18">
        <v>27761</v>
      </c>
    </row>
    <row r="19" spans="1:18" x14ac:dyDescent="0.25">
      <c r="A19" t="e">
        <f>#REF!</f>
        <v>#REF!</v>
      </c>
      <c r="B19">
        <v>15</v>
      </c>
      <c r="C19" t="e">
        <f>#REF!</f>
        <v>#REF!</v>
      </c>
      <c r="D19">
        <v>6828</v>
      </c>
      <c r="E19" t="e">
        <f>#REF!</f>
        <v>#REF!</v>
      </c>
      <c r="F19">
        <v>475</v>
      </c>
      <c r="G19" t="e">
        <f>#REF!</f>
        <v>#REF!</v>
      </c>
      <c r="H19">
        <v>15</v>
      </c>
      <c r="I19" t="e">
        <f>#REF!</f>
        <v>#REF!</v>
      </c>
      <c r="J19">
        <v>189</v>
      </c>
      <c r="K19" t="e">
        <f>#REF!</f>
        <v>#REF!</v>
      </c>
      <c r="L19">
        <v>208</v>
      </c>
      <c r="M19" t="e">
        <f>#REF!</f>
        <v>#REF!</v>
      </c>
      <c r="N19">
        <v>32080</v>
      </c>
      <c r="Q19" t="e">
        <f>#REF!</f>
        <v>#REF!</v>
      </c>
      <c r="R19">
        <v>27762</v>
      </c>
    </row>
    <row r="20" spans="1:18" x14ac:dyDescent="0.25">
      <c r="A20" t="e">
        <f>#REF!</f>
        <v>#REF!</v>
      </c>
      <c r="B20">
        <v>16</v>
      </c>
      <c r="E20" t="e">
        <f>#REF!</f>
        <v>#REF!</v>
      </c>
      <c r="F20">
        <v>476</v>
      </c>
      <c r="G20" t="e">
        <f>#REF!</f>
        <v>#REF!</v>
      </c>
      <c r="H20">
        <v>16</v>
      </c>
      <c r="I20" t="e">
        <f>#REF!</f>
        <v>#REF!</v>
      </c>
      <c r="J20">
        <v>190</v>
      </c>
      <c r="K20" t="e">
        <f>#REF!</f>
        <v>#REF!</v>
      </c>
      <c r="L20">
        <v>209</v>
      </c>
      <c r="M20" t="e">
        <f>#REF!</f>
        <v>#REF!</v>
      </c>
      <c r="N20">
        <v>32195</v>
      </c>
      <c r="Q20" t="e">
        <f>#REF!</f>
        <v>#REF!</v>
      </c>
      <c r="R20">
        <v>27763</v>
      </c>
    </row>
    <row r="21" spans="1:18" x14ac:dyDescent="0.25">
      <c r="A21" t="e">
        <f>#REF!</f>
        <v>#REF!</v>
      </c>
      <c r="B21">
        <v>17</v>
      </c>
      <c r="E21" t="e">
        <f>#REF!</f>
        <v>#REF!</v>
      </c>
      <c r="F21">
        <v>477</v>
      </c>
      <c r="G21" t="e">
        <f>#REF!</f>
        <v>#REF!</v>
      </c>
      <c r="H21">
        <v>17</v>
      </c>
      <c r="I21" t="e">
        <f>#REF!</f>
        <v>#REF!</v>
      </c>
      <c r="J21">
        <v>191</v>
      </c>
      <c r="K21" t="e">
        <f>#REF!</f>
        <v>#REF!</v>
      </c>
      <c r="L21">
        <v>210</v>
      </c>
      <c r="M21" t="e">
        <f>#REF!</f>
        <v>#REF!</v>
      </c>
      <c r="N21">
        <v>32196</v>
      </c>
      <c r="Q21" t="e">
        <f>#REF!</f>
        <v>#REF!</v>
      </c>
      <c r="R21">
        <v>27764</v>
      </c>
    </row>
    <row r="22" spans="1:18" x14ac:dyDescent="0.25">
      <c r="A22" t="e">
        <f>#REF!</f>
        <v>#REF!</v>
      </c>
      <c r="B22">
        <v>18</v>
      </c>
      <c r="E22" t="e">
        <f>#REF!</f>
        <v>#REF!</v>
      </c>
      <c r="F22">
        <v>478</v>
      </c>
      <c r="G22" t="e">
        <f>#REF!</f>
        <v>#REF!</v>
      </c>
      <c r="H22">
        <v>18</v>
      </c>
      <c r="I22" t="e">
        <f>#REF!</f>
        <v>#REF!</v>
      </c>
      <c r="J22">
        <v>192</v>
      </c>
      <c r="K22" t="e">
        <f>#REF!</f>
        <v>#REF!</v>
      </c>
      <c r="L22">
        <v>211</v>
      </c>
      <c r="M22" t="e">
        <f>#REF!</f>
        <v>#REF!</v>
      </c>
      <c r="N22">
        <v>32319</v>
      </c>
      <c r="Q22" t="e">
        <f>#REF!</f>
        <v>#REF!</v>
      </c>
      <c r="R22">
        <v>27765</v>
      </c>
    </row>
    <row r="23" spans="1:18" x14ac:dyDescent="0.25">
      <c r="A23" t="e">
        <f>#REF!</f>
        <v>#REF!</v>
      </c>
      <c r="B23">
        <v>19</v>
      </c>
      <c r="E23" t="e">
        <f>#REF!</f>
        <v>#REF!</v>
      </c>
      <c r="F23">
        <v>479</v>
      </c>
      <c r="G23" t="e">
        <f>#REF!</f>
        <v>#REF!</v>
      </c>
      <c r="H23">
        <v>19</v>
      </c>
      <c r="I23" t="e">
        <f>#REF!</f>
        <v>#REF!</v>
      </c>
      <c r="J23">
        <v>193</v>
      </c>
      <c r="K23" t="e">
        <f>#REF!</f>
        <v>#REF!</v>
      </c>
      <c r="L23">
        <v>212</v>
      </c>
      <c r="M23" t="e">
        <f>#REF!</f>
        <v>#REF!</v>
      </c>
      <c r="N23">
        <v>32320</v>
      </c>
      <c r="Q23" t="e">
        <f>#REF!</f>
        <v>#REF!</v>
      </c>
      <c r="R23">
        <v>27766</v>
      </c>
    </row>
    <row r="24" spans="1:18" x14ac:dyDescent="0.25">
      <c r="A24" t="e">
        <f>#REF!</f>
        <v>#REF!</v>
      </c>
      <c r="B24">
        <v>20</v>
      </c>
      <c r="E24" t="e">
        <f>#REF!</f>
        <v>#REF!</v>
      </c>
      <c r="F24">
        <v>480</v>
      </c>
      <c r="G24" t="e">
        <f>#REF!</f>
        <v>#REF!</v>
      </c>
      <c r="H24">
        <v>20</v>
      </c>
      <c r="K24" t="e">
        <f>#REF!</f>
        <v>#REF!</v>
      </c>
      <c r="L24">
        <v>213</v>
      </c>
      <c r="M24" t="e">
        <f>#REF!</f>
        <v>#REF!</v>
      </c>
      <c r="N24">
        <v>32321</v>
      </c>
      <c r="Q24" t="e">
        <f>#REF!</f>
        <v>#REF!</v>
      </c>
      <c r="R24">
        <v>27767</v>
      </c>
    </row>
    <row r="25" spans="1:18" x14ac:dyDescent="0.25">
      <c r="A25" t="e">
        <f>#REF!</f>
        <v>#REF!</v>
      </c>
      <c r="B25">
        <v>21</v>
      </c>
      <c r="E25" t="e">
        <f>#REF!</f>
        <v>#REF!</v>
      </c>
      <c r="F25">
        <v>481</v>
      </c>
      <c r="G25" t="e">
        <f>#REF!</f>
        <v>#REF!</v>
      </c>
      <c r="H25">
        <v>21</v>
      </c>
      <c r="K25" t="e">
        <f>#REF!</f>
        <v>#REF!</v>
      </c>
      <c r="L25">
        <v>214</v>
      </c>
      <c r="M25" t="e">
        <f>#REF!</f>
        <v>#REF!</v>
      </c>
      <c r="N25">
        <v>32322</v>
      </c>
      <c r="Q25" t="e">
        <f>#REF!</f>
        <v>#REF!</v>
      </c>
      <c r="R25">
        <v>27768</v>
      </c>
    </row>
    <row r="26" spans="1:18" x14ac:dyDescent="0.25">
      <c r="A26" t="e">
        <f>#REF!</f>
        <v>#REF!</v>
      </c>
      <c r="B26">
        <v>22</v>
      </c>
      <c r="E26" t="e">
        <f>#REF!</f>
        <v>#REF!</v>
      </c>
      <c r="F26">
        <v>482</v>
      </c>
      <c r="G26" t="e">
        <f>#REF!</f>
        <v>#REF!</v>
      </c>
      <c r="H26">
        <v>22</v>
      </c>
      <c r="K26" t="e">
        <f>#REF!</f>
        <v>#REF!</v>
      </c>
      <c r="L26">
        <v>215</v>
      </c>
      <c r="M26" t="e">
        <f>#REF!</f>
        <v>#REF!</v>
      </c>
      <c r="N26">
        <v>32323</v>
      </c>
      <c r="Q26" t="e">
        <f>#REF!</f>
        <v>#REF!</v>
      </c>
      <c r="R26">
        <v>27769</v>
      </c>
    </row>
    <row r="27" spans="1:18" x14ac:dyDescent="0.25">
      <c r="A27" t="e">
        <f>#REF!</f>
        <v>#REF!</v>
      </c>
      <c r="B27">
        <v>23</v>
      </c>
      <c r="E27" t="e">
        <f>#REF!</f>
        <v>#REF!</v>
      </c>
      <c r="F27">
        <v>483</v>
      </c>
      <c r="G27" t="e">
        <f>#REF!</f>
        <v>#REF!</v>
      </c>
      <c r="H27">
        <v>23</v>
      </c>
      <c r="K27" t="e">
        <f>#REF!</f>
        <v>#REF!</v>
      </c>
      <c r="L27">
        <v>216</v>
      </c>
      <c r="M27" t="e">
        <f>#REF!</f>
        <v>#REF!</v>
      </c>
      <c r="N27">
        <v>32324</v>
      </c>
      <c r="Q27" t="e">
        <f>#REF!</f>
        <v>#REF!</v>
      </c>
      <c r="R27">
        <v>27770</v>
      </c>
    </row>
    <row r="28" spans="1:18" x14ac:dyDescent="0.25">
      <c r="A28" t="e">
        <f>#REF!</f>
        <v>#REF!</v>
      </c>
      <c r="B28">
        <v>24</v>
      </c>
      <c r="E28" t="e">
        <f>#REF!</f>
        <v>#REF!</v>
      </c>
      <c r="F28">
        <v>484</v>
      </c>
      <c r="G28" t="e">
        <f>#REF!</f>
        <v>#REF!</v>
      </c>
      <c r="H28">
        <v>24</v>
      </c>
      <c r="K28" t="e">
        <f>#REF!</f>
        <v>#REF!</v>
      </c>
      <c r="L28">
        <v>217</v>
      </c>
      <c r="M28" t="e">
        <f>#REF!</f>
        <v>#REF!</v>
      </c>
      <c r="N28">
        <v>32325</v>
      </c>
      <c r="Q28" t="e">
        <f>#REF!</f>
        <v>#REF!</v>
      </c>
      <c r="R28">
        <v>31774</v>
      </c>
    </row>
    <row r="29" spans="1:18" x14ac:dyDescent="0.25">
      <c r="A29" t="e">
        <f>#REF!</f>
        <v>#REF!</v>
      </c>
      <c r="B29">
        <v>25</v>
      </c>
      <c r="E29" t="e">
        <f>#REF!</f>
        <v>#REF!</v>
      </c>
      <c r="F29">
        <v>485</v>
      </c>
      <c r="G29" t="e">
        <f>#REF!</f>
        <v>#REF!</v>
      </c>
      <c r="H29">
        <v>25</v>
      </c>
      <c r="K29" t="e">
        <f>#REF!</f>
        <v>#REF!</v>
      </c>
      <c r="L29">
        <v>218</v>
      </c>
      <c r="M29" t="e">
        <f>#REF!</f>
        <v>#REF!</v>
      </c>
      <c r="N29">
        <v>32326</v>
      </c>
      <c r="Q29" t="e">
        <f>#REF!</f>
        <v>#REF!</v>
      </c>
      <c r="R29">
        <v>31872</v>
      </c>
    </row>
    <row r="30" spans="1:18" x14ac:dyDescent="0.25">
      <c r="A30" t="e">
        <f>#REF!</f>
        <v>#REF!</v>
      </c>
      <c r="B30">
        <v>26</v>
      </c>
      <c r="E30" t="e">
        <f>#REF!</f>
        <v>#REF!</v>
      </c>
      <c r="F30">
        <v>486</v>
      </c>
      <c r="G30" t="e">
        <f>#REF!</f>
        <v>#REF!</v>
      </c>
      <c r="H30">
        <v>26</v>
      </c>
      <c r="K30" t="e">
        <f>#REF!</f>
        <v>#REF!</v>
      </c>
      <c r="L30">
        <v>219</v>
      </c>
      <c r="M30" t="e">
        <f>#REF!</f>
        <v>#REF!</v>
      </c>
      <c r="N30">
        <v>32327</v>
      </c>
      <c r="Q30" t="e">
        <f>#REF!</f>
        <v>#REF!</v>
      </c>
      <c r="R30">
        <v>31974</v>
      </c>
    </row>
    <row r="31" spans="1:18" x14ac:dyDescent="0.25">
      <c r="A31" t="e">
        <f>#REF!</f>
        <v>#REF!</v>
      </c>
      <c r="B31">
        <v>27</v>
      </c>
      <c r="E31" t="e">
        <f>#REF!</f>
        <v>#REF!</v>
      </c>
      <c r="F31">
        <v>487</v>
      </c>
      <c r="G31" t="e">
        <f>#REF!</f>
        <v>#REF!</v>
      </c>
      <c r="H31">
        <v>27</v>
      </c>
      <c r="K31" t="e">
        <f>#REF!</f>
        <v>#REF!</v>
      </c>
      <c r="L31">
        <v>220</v>
      </c>
      <c r="M31" t="e">
        <f>#REF!</f>
        <v>#REF!</v>
      </c>
      <c r="N31">
        <v>32328</v>
      </c>
      <c r="Q31" t="e">
        <f>#REF!</f>
        <v>#REF!</v>
      </c>
      <c r="R31">
        <v>32081</v>
      </c>
    </row>
    <row r="32" spans="1:18" x14ac:dyDescent="0.25">
      <c r="A32" t="e">
        <f>#REF!</f>
        <v>#REF!</v>
      </c>
      <c r="B32">
        <v>28</v>
      </c>
      <c r="E32" t="e">
        <f>#REF!</f>
        <v>#REF!</v>
      </c>
      <c r="F32">
        <v>488</v>
      </c>
      <c r="G32" t="e">
        <f>#REF!</f>
        <v>#REF!</v>
      </c>
      <c r="H32">
        <v>28</v>
      </c>
      <c r="K32" t="e">
        <f>#REF!</f>
        <v>#REF!</v>
      </c>
      <c r="L32">
        <v>221</v>
      </c>
      <c r="M32" t="e">
        <f>#REF!</f>
        <v>#REF!</v>
      </c>
      <c r="N32">
        <v>32329</v>
      </c>
      <c r="Q32" t="e">
        <f>#REF!</f>
        <v>#REF!</v>
      </c>
      <c r="R32">
        <v>32082</v>
      </c>
    </row>
    <row r="33" spans="1:18" x14ac:dyDescent="0.25">
      <c r="A33" t="e">
        <f>#REF!</f>
        <v>#REF!</v>
      </c>
      <c r="B33">
        <v>29</v>
      </c>
      <c r="E33" t="e">
        <f>#REF!</f>
        <v>#REF!</v>
      </c>
      <c r="F33">
        <v>489</v>
      </c>
      <c r="G33" t="e">
        <f>#REF!</f>
        <v>#REF!</v>
      </c>
      <c r="H33">
        <v>29</v>
      </c>
      <c r="K33" t="e">
        <f>#REF!</f>
        <v>#REF!</v>
      </c>
      <c r="L33">
        <v>222</v>
      </c>
      <c r="M33" t="e">
        <f>#REF!</f>
        <v>#REF!</v>
      </c>
      <c r="N33">
        <v>32330</v>
      </c>
      <c r="Q33" t="e">
        <f>#REF!</f>
        <v>#REF!</v>
      </c>
      <c r="R33">
        <v>32197</v>
      </c>
    </row>
    <row r="34" spans="1:18" x14ac:dyDescent="0.25">
      <c r="A34" t="e">
        <f>#REF!</f>
        <v>#REF!</v>
      </c>
      <c r="B34">
        <v>30</v>
      </c>
      <c r="E34" t="e">
        <f>#REF!</f>
        <v>#REF!</v>
      </c>
      <c r="F34">
        <v>490</v>
      </c>
      <c r="G34" t="e">
        <f>#REF!</f>
        <v>#REF!</v>
      </c>
      <c r="H34">
        <v>30</v>
      </c>
      <c r="K34" t="e">
        <f>#REF!</f>
        <v>#REF!</v>
      </c>
      <c r="L34">
        <v>223</v>
      </c>
      <c r="M34" t="e">
        <f>#REF!</f>
        <v>#REF!</v>
      </c>
      <c r="N34">
        <v>32331</v>
      </c>
      <c r="Q34" t="e">
        <f>#REF!</f>
        <v>#REF!</v>
      </c>
      <c r="R34">
        <v>32198</v>
      </c>
    </row>
    <row r="35" spans="1:18" x14ac:dyDescent="0.25">
      <c r="A35" t="e">
        <f>#REF!</f>
        <v>#REF!</v>
      </c>
      <c r="B35">
        <v>31</v>
      </c>
      <c r="E35" t="e">
        <f>#REF!</f>
        <v>#REF!</v>
      </c>
      <c r="F35">
        <v>491</v>
      </c>
      <c r="G35" t="e">
        <f>#REF!</f>
        <v>#REF!</v>
      </c>
      <c r="H35">
        <v>31</v>
      </c>
      <c r="K35" t="e">
        <f>#REF!</f>
        <v>#REF!</v>
      </c>
      <c r="L35">
        <v>224</v>
      </c>
      <c r="M35" t="e">
        <f>#REF!</f>
        <v>#REF!</v>
      </c>
      <c r="N35">
        <v>32332</v>
      </c>
      <c r="Q35" t="e">
        <f>#REF!</f>
        <v>#REF!</v>
      </c>
      <c r="R35">
        <v>32333</v>
      </c>
    </row>
    <row r="36" spans="1:18" x14ac:dyDescent="0.25">
      <c r="A36" t="e">
        <f>#REF!</f>
        <v>#REF!</v>
      </c>
      <c r="B36">
        <v>32</v>
      </c>
      <c r="E36" t="e">
        <f>#REF!</f>
        <v>#REF!</v>
      </c>
      <c r="F36">
        <v>492</v>
      </c>
      <c r="G36" t="e">
        <f>#REF!</f>
        <v>#REF!</v>
      </c>
      <c r="H36">
        <v>32</v>
      </c>
      <c r="K36" t="e">
        <f>#REF!</f>
        <v>#REF!</v>
      </c>
      <c r="L36">
        <v>225</v>
      </c>
      <c r="M36" t="e">
        <f>#REF!</f>
        <v>#REF!</v>
      </c>
      <c r="N36">
        <v>32523</v>
      </c>
      <c r="Q36" t="e">
        <f>#REF!</f>
        <v>#REF!</v>
      </c>
      <c r="R36">
        <v>32334</v>
      </c>
    </row>
    <row r="37" spans="1:18" x14ac:dyDescent="0.25">
      <c r="A37" t="e">
        <f>#REF!</f>
        <v>#REF!</v>
      </c>
      <c r="B37">
        <v>33</v>
      </c>
      <c r="E37" t="e">
        <f>#REF!</f>
        <v>#REF!</v>
      </c>
      <c r="F37">
        <v>493</v>
      </c>
      <c r="G37" t="e">
        <f>#REF!</f>
        <v>#REF!</v>
      </c>
      <c r="H37">
        <v>33</v>
      </c>
      <c r="K37" t="e">
        <f>#REF!</f>
        <v>#REF!</v>
      </c>
      <c r="L37">
        <v>226</v>
      </c>
      <c r="M37" t="e">
        <f>#REF!</f>
        <v>#REF!</v>
      </c>
      <c r="N37">
        <v>32524</v>
      </c>
      <c r="Q37" t="e">
        <f>#REF!</f>
        <v>#REF!</v>
      </c>
      <c r="R37">
        <v>32335</v>
      </c>
    </row>
    <row r="38" spans="1:18" x14ac:dyDescent="0.25">
      <c r="A38" t="e">
        <f>#REF!</f>
        <v>#REF!</v>
      </c>
      <c r="B38">
        <v>34</v>
      </c>
      <c r="E38" t="e">
        <f>#REF!</f>
        <v>#REF!</v>
      </c>
      <c r="F38">
        <v>494</v>
      </c>
      <c r="G38" t="e">
        <f>#REF!</f>
        <v>#REF!</v>
      </c>
      <c r="H38">
        <v>34</v>
      </c>
      <c r="K38" t="e">
        <f>#REF!</f>
        <v>#REF!</v>
      </c>
      <c r="L38">
        <v>227</v>
      </c>
      <c r="M38" t="e">
        <f>#REF!</f>
        <v>#REF!</v>
      </c>
      <c r="N38">
        <v>32525</v>
      </c>
      <c r="Q38" t="e">
        <f>#REF!</f>
        <v>#REF!</v>
      </c>
      <c r="R38">
        <v>32336</v>
      </c>
    </row>
    <row r="39" spans="1:18" x14ac:dyDescent="0.25">
      <c r="A39" t="e">
        <f>#REF!</f>
        <v>#REF!</v>
      </c>
      <c r="B39">
        <v>35</v>
      </c>
      <c r="E39" t="e">
        <f>#REF!</f>
        <v>#REF!</v>
      </c>
      <c r="F39">
        <v>495</v>
      </c>
      <c r="G39" t="e">
        <f>#REF!</f>
        <v>#REF!</v>
      </c>
      <c r="H39">
        <v>35</v>
      </c>
      <c r="K39" t="e">
        <f>#REF!</f>
        <v>#REF!</v>
      </c>
      <c r="L39">
        <v>228</v>
      </c>
      <c r="M39" t="e">
        <f>#REF!</f>
        <v>#REF!</v>
      </c>
      <c r="N39">
        <v>32526</v>
      </c>
      <c r="Q39" t="e">
        <f>#REF!</f>
        <v>#REF!</v>
      </c>
      <c r="R39">
        <v>32337</v>
      </c>
    </row>
    <row r="40" spans="1:18" x14ac:dyDescent="0.25">
      <c r="A40" t="e">
        <f>#REF!</f>
        <v>#REF!</v>
      </c>
      <c r="B40">
        <v>36</v>
      </c>
      <c r="E40" t="e">
        <f>#REF!</f>
        <v>#REF!</v>
      </c>
      <c r="F40">
        <v>496</v>
      </c>
      <c r="G40" t="e">
        <f>#REF!</f>
        <v>#REF!</v>
      </c>
      <c r="H40">
        <v>36</v>
      </c>
      <c r="K40" t="e">
        <f>#REF!</f>
        <v>#REF!</v>
      </c>
      <c r="L40">
        <v>229</v>
      </c>
      <c r="M40" t="e">
        <f>#REF!</f>
        <v>#REF!</v>
      </c>
      <c r="N40">
        <v>32527</v>
      </c>
      <c r="Q40" t="e">
        <f>#REF!</f>
        <v>#REF!</v>
      </c>
      <c r="R40">
        <v>32338</v>
      </c>
    </row>
    <row r="41" spans="1:18" x14ac:dyDescent="0.25">
      <c r="A41" t="e">
        <f>#REF!</f>
        <v>#REF!</v>
      </c>
      <c r="B41">
        <v>37</v>
      </c>
      <c r="E41" t="e">
        <f>#REF!</f>
        <v>#REF!</v>
      </c>
      <c r="F41">
        <v>497</v>
      </c>
      <c r="G41" t="e">
        <f>#REF!</f>
        <v>#REF!</v>
      </c>
      <c r="H41">
        <v>37</v>
      </c>
      <c r="K41" t="e">
        <f>#REF!</f>
        <v>#REF!</v>
      </c>
      <c r="L41">
        <v>230</v>
      </c>
      <c r="Q41" t="e">
        <f>#REF!</f>
        <v>#REF!</v>
      </c>
      <c r="R41">
        <v>32339</v>
      </c>
    </row>
    <row r="42" spans="1:18" x14ac:dyDescent="0.25">
      <c r="A42" t="e">
        <f>#REF!</f>
        <v>#REF!</v>
      </c>
      <c r="B42">
        <v>38</v>
      </c>
      <c r="E42" t="e">
        <f>#REF!</f>
        <v>#REF!</v>
      </c>
      <c r="F42">
        <v>498</v>
      </c>
      <c r="G42" t="e">
        <f>#REF!</f>
        <v>#REF!</v>
      </c>
      <c r="H42">
        <v>38</v>
      </c>
      <c r="K42" t="e">
        <f>#REF!</f>
        <v>#REF!</v>
      </c>
      <c r="L42">
        <v>231</v>
      </c>
      <c r="Q42" t="e">
        <f>#REF!</f>
        <v>#REF!</v>
      </c>
      <c r="R42">
        <v>32340</v>
      </c>
    </row>
    <row r="43" spans="1:18" x14ac:dyDescent="0.25">
      <c r="A43" t="e">
        <f>#REF!</f>
        <v>#REF!</v>
      </c>
      <c r="B43">
        <v>39</v>
      </c>
      <c r="E43" t="e">
        <f>#REF!</f>
        <v>#REF!</v>
      </c>
      <c r="F43">
        <v>499</v>
      </c>
      <c r="G43" t="e">
        <f>#REF!</f>
        <v>#REF!</v>
      </c>
      <c r="H43">
        <v>39</v>
      </c>
      <c r="K43" t="e">
        <f>#REF!</f>
        <v>#REF!</v>
      </c>
      <c r="L43">
        <v>232</v>
      </c>
      <c r="Q43" t="e">
        <f>#REF!</f>
        <v>#REF!</v>
      </c>
      <c r="R43">
        <v>32341</v>
      </c>
    </row>
    <row r="44" spans="1:18" x14ac:dyDescent="0.25">
      <c r="A44" t="e">
        <f>#REF!</f>
        <v>#REF!</v>
      </c>
      <c r="B44">
        <v>40</v>
      </c>
      <c r="E44" t="e">
        <f>#REF!</f>
        <v>#REF!</v>
      </c>
      <c r="F44">
        <v>500</v>
      </c>
      <c r="G44" t="e">
        <f>#REF!</f>
        <v>#REF!</v>
      </c>
      <c r="H44">
        <v>40</v>
      </c>
      <c r="K44" t="e">
        <f>#REF!</f>
        <v>#REF!</v>
      </c>
      <c r="L44">
        <v>233</v>
      </c>
      <c r="Q44" t="e">
        <f>#REF!</f>
        <v>#REF!</v>
      </c>
      <c r="R44">
        <v>32342</v>
      </c>
    </row>
    <row r="45" spans="1:18" x14ac:dyDescent="0.25">
      <c r="A45" t="e">
        <f>#REF!</f>
        <v>#REF!</v>
      </c>
      <c r="B45">
        <v>41</v>
      </c>
      <c r="E45" t="e">
        <f>#REF!</f>
        <v>#REF!</v>
      </c>
      <c r="F45">
        <v>501</v>
      </c>
      <c r="G45" t="e">
        <f>#REF!</f>
        <v>#REF!</v>
      </c>
      <c r="H45">
        <v>41</v>
      </c>
      <c r="K45" t="e">
        <f>#REF!</f>
        <v>#REF!</v>
      </c>
      <c r="L45">
        <v>234</v>
      </c>
      <c r="Q45" t="e">
        <f>#REF!</f>
        <v>#REF!</v>
      </c>
      <c r="R45">
        <v>32343</v>
      </c>
    </row>
    <row r="46" spans="1:18" x14ac:dyDescent="0.25">
      <c r="A46" t="e">
        <f>#REF!</f>
        <v>#REF!</v>
      </c>
      <c r="B46">
        <v>42</v>
      </c>
      <c r="E46" t="e">
        <f>#REF!</f>
        <v>#REF!</v>
      </c>
      <c r="F46">
        <v>502</v>
      </c>
      <c r="G46" t="e">
        <f>#REF!</f>
        <v>#REF!</v>
      </c>
      <c r="H46">
        <v>42</v>
      </c>
      <c r="K46" t="e">
        <f>#REF!</f>
        <v>#REF!</v>
      </c>
      <c r="L46">
        <v>235</v>
      </c>
      <c r="Q46" t="e">
        <f>#REF!</f>
        <v>#REF!</v>
      </c>
      <c r="R46">
        <v>32344</v>
      </c>
    </row>
    <row r="47" spans="1:18" x14ac:dyDescent="0.25">
      <c r="A47" t="e">
        <f>#REF!</f>
        <v>#REF!</v>
      </c>
      <c r="B47">
        <v>43</v>
      </c>
      <c r="E47" t="e">
        <f>#REF!</f>
        <v>#REF!</v>
      </c>
      <c r="F47">
        <v>503</v>
      </c>
      <c r="G47" t="e">
        <f>#REF!</f>
        <v>#REF!</v>
      </c>
      <c r="H47">
        <v>43</v>
      </c>
      <c r="K47" t="e">
        <f>#REF!</f>
        <v>#REF!</v>
      </c>
      <c r="L47">
        <v>236</v>
      </c>
      <c r="Q47" t="e">
        <f>#REF!</f>
        <v>#REF!</v>
      </c>
      <c r="R47">
        <v>32345</v>
      </c>
    </row>
    <row r="48" spans="1:18" x14ac:dyDescent="0.25">
      <c r="A48" t="e">
        <f>#REF!</f>
        <v>#REF!</v>
      </c>
      <c r="B48">
        <v>44</v>
      </c>
      <c r="E48" t="e">
        <f>#REF!</f>
        <v>#REF!</v>
      </c>
      <c r="F48">
        <v>504</v>
      </c>
      <c r="G48" t="e">
        <f>#REF!</f>
        <v>#REF!</v>
      </c>
      <c r="H48">
        <v>44</v>
      </c>
      <c r="K48" t="e">
        <f>#REF!</f>
        <v>#REF!</v>
      </c>
      <c r="L48">
        <v>237</v>
      </c>
      <c r="Q48" t="e">
        <f>#REF!</f>
        <v>#REF!</v>
      </c>
      <c r="R48">
        <v>32346</v>
      </c>
    </row>
    <row r="49" spans="1:18" x14ac:dyDescent="0.25">
      <c r="A49" t="e">
        <f>#REF!</f>
        <v>#REF!</v>
      </c>
      <c r="B49">
        <v>45</v>
      </c>
      <c r="E49" t="e">
        <f>#REF!</f>
        <v>#REF!</v>
      </c>
      <c r="F49">
        <v>505</v>
      </c>
      <c r="G49" t="e">
        <f>#REF!</f>
        <v>#REF!</v>
      </c>
      <c r="H49">
        <v>45</v>
      </c>
      <c r="K49" t="e">
        <f>#REF!</f>
        <v>#REF!</v>
      </c>
      <c r="L49">
        <v>238</v>
      </c>
      <c r="Q49" t="e">
        <f>#REF!</f>
        <v>#REF!</v>
      </c>
      <c r="R49">
        <v>32528</v>
      </c>
    </row>
    <row r="50" spans="1:18" x14ac:dyDescent="0.25">
      <c r="A50" t="e">
        <f>#REF!</f>
        <v>#REF!</v>
      </c>
      <c r="B50">
        <v>46</v>
      </c>
      <c r="E50" t="e">
        <f>#REF!</f>
        <v>#REF!</v>
      </c>
      <c r="F50">
        <v>506</v>
      </c>
      <c r="G50" t="e">
        <f>#REF!</f>
        <v>#REF!</v>
      </c>
      <c r="H50">
        <v>46</v>
      </c>
      <c r="K50" t="e">
        <f>#REF!</f>
        <v>#REF!</v>
      </c>
      <c r="L50">
        <v>239</v>
      </c>
      <c r="Q50" t="e">
        <f>#REF!</f>
        <v>#REF!</v>
      </c>
      <c r="R50">
        <v>32529</v>
      </c>
    </row>
    <row r="51" spans="1:18" x14ac:dyDescent="0.25">
      <c r="A51" t="e">
        <f>#REF!</f>
        <v>#REF!</v>
      </c>
      <c r="B51">
        <v>47</v>
      </c>
      <c r="E51" t="e">
        <f>#REF!</f>
        <v>#REF!</v>
      </c>
      <c r="F51">
        <v>507</v>
      </c>
      <c r="G51" t="e">
        <f>#REF!</f>
        <v>#REF!</v>
      </c>
      <c r="H51">
        <v>47</v>
      </c>
      <c r="K51" t="e">
        <f>#REF!</f>
        <v>#REF!</v>
      </c>
      <c r="L51">
        <v>240</v>
      </c>
      <c r="Q51" t="e">
        <f>#REF!</f>
        <v>#REF!</v>
      </c>
      <c r="R51">
        <v>32530</v>
      </c>
    </row>
    <row r="52" spans="1:18" x14ac:dyDescent="0.25">
      <c r="A52" t="e">
        <f>#REF!</f>
        <v>#REF!</v>
      </c>
      <c r="B52">
        <v>48</v>
      </c>
      <c r="E52" t="e">
        <f>#REF!</f>
        <v>#REF!</v>
      </c>
      <c r="F52">
        <v>508</v>
      </c>
      <c r="G52" t="e">
        <f>#REF!</f>
        <v>#REF!</v>
      </c>
      <c r="H52">
        <v>48</v>
      </c>
      <c r="K52" t="e">
        <f>#REF!</f>
        <v>#REF!</v>
      </c>
      <c r="L52">
        <v>241</v>
      </c>
      <c r="Q52" t="e">
        <f>#REF!</f>
        <v>#REF!</v>
      </c>
      <c r="R52">
        <v>32531</v>
      </c>
    </row>
    <row r="53" spans="1:18" x14ac:dyDescent="0.25">
      <c r="A53" t="e">
        <f>#REF!</f>
        <v>#REF!</v>
      </c>
      <c r="B53">
        <v>49</v>
      </c>
      <c r="E53" t="e">
        <f>#REF!</f>
        <v>#REF!</v>
      </c>
      <c r="F53">
        <v>509</v>
      </c>
      <c r="G53" t="e">
        <f>#REF!</f>
        <v>#REF!</v>
      </c>
      <c r="H53">
        <v>49</v>
      </c>
      <c r="K53" t="e">
        <f>#REF!</f>
        <v>#REF!</v>
      </c>
      <c r="L53">
        <v>242</v>
      </c>
      <c r="Q53" t="e">
        <f>#REF!</f>
        <v>#REF!</v>
      </c>
      <c r="R53">
        <v>32532</v>
      </c>
    </row>
    <row r="54" spans="1:18" x14ac:dyDescent="0.25">
      <c r="A54" t="e">
        <f>#REF!</f>
        <v>#REF!</v>
      </c>
      <c r="B54">
        <v>50</v>
      </c>
      <c r="E54" t="e">
        <f>#REF!</f>
        <v>#REF!</v>
      </c>
      <c r="F54">
        <v>510</v>
      </c>
      <c r="G54" t="e">
        <f>#REF!</f>
        <v>#REF!</v>
      </c>
      <c r="H54">
        <v>50</v>
      </c>
      <c r="K54" t="e">
        <f>#REF!</f>
        <v>#REF!</v>
      </c>
      <c r="L54">
        <v>243</v>
      </c>
    </row>
    <row r="55" spans="1:18" x14ac:dyDescent="0.25">
      <c r="A55" t="e">
        <f>#REF!</f>
        <v>#REF!</v>
      </c>
      <c r="B55">
        <v>51</v>
      </c>
      <c r="E55" t="e">
        <f>#REF!</f>
        <v>#REF!</v>
      </c>
      <c r="F55">
        <v>511</v>
      </c>
      <c r="G55" t="e">
        <f>#REF!</f>
        <v>#REF!</v>
      </c>
      <c r="H55">
        <v>51</v>
      </c>
      <c r="K55" t="e">
        <f>#REF!</f>
        <v>#REF!</v>
      </c>
      <c r="L55">
        <v>244</v>
      </c>
    </row>
    <row r="56" spans="1:18" x14ac:dyDescent="0.25">
      <c r="A56" t="e">
        <f>#REF!</f>
        <v>#REF!</v>
      </c>
      <c r="B56">
        <v>52</v>
      </c>
      <c r="E56" t="e">
        <f>#REF!</f>
        <v>#REF!</v>
      </c>
      <c r="F56">
        <v>512</v>
      </c>
      <c r="G56" t="e">
        <f>#REF!</f>
        <v>#REF!</v>
      </c>
      <c r="H56">
        <v>52</v>
      </c>
      <c r="K56" t="e">
        <f>#REF!</f>
        <v>#REF!</v>
      </c>
      <c r="L56">
        <v>245</v>
      </c>
    </row>
    <row r="57" spans="1:18" x14ac:dyDescent="0.25">
      <c r="A57" t="e">
        <f>#REF!</f>
        <v>#REF!</v>
      </c>
      <c r="B57">
        <v>53</v>
      </c>
      <c r="E57" t="e">
        <f>#REF!</f>
        <v>#REF!</v>
      </c>
      <c r="F57">
        <v>513</v>
      </c>
      <c r="G57" t="e">
        <f>#REF!</f>
        <v>#REF!</v>
      </c>
      <c r="H57">
        <v>53</v>
      </c>
      <c r="K57" t="e">
        <f>#REF!</f>
        <v>#REF!</v>
      </c>
      <c r="L57">
        <v>246</v>
      </c>
    </row>
    <row r="58" spans="1:18" x14ac:dyDescent="0.25">
      <c r="A58" t="e">
        <f>#REF!</f>
        <v>#REF!</v>
      </c>
      <c r="B58">
        <v>54</v>
      </c>
      <c r="E58" t="e">
        <f>#REF!</f>
        <v>#REF!</v>
      </c>
      <c r="F58">
        <v>514</v>
      </c>
      <c r="G58" t="e">
        <f>#REF!</f>
        <v>#REF!</v>
      </c>
      <c r="H58">
        <v>54</v>
      </c>
      <c r="K58" t="e">
        <f>#REF!</f>
        <v>#REF!</v>
      </c>
      <c r="L58">
        <v>247</v>
      </c>
    </row>
    <row r="59" spans="1:18" x14ac:dyDescent="0.25">
      <c r="A59" t="e">
        <f>#REF!</f>
        <v>#REF!</v>
      </c>
      <c r="B59">
        <v>55</v>
      </c>
      <c r="E59" t="e">
        <f>#REF!</f>
        <v>#REF!</v>
      </c>
      <c r="F59">
        <v>515</v>
      </c>
      <c r="G59" t="e">
        <f>#REF!</f>
        <v>#REF!</v>
      </c>
      <c r="H59">
        <v>55</v>
      </c>
      <c r="K59" t="e">
        <f>#REF!</f>
        <v>#REF!</v>
      </c>
      <c r="L59">
        <v>248</v>
      </c>
    </row>
    <row r="60" spans="1:18" x14ac:dyDescent="0.25">
      <c r="A60" t="e">
        <f>#REF!</f>
        <v>#REF!</v>
      </c>
      <c r="B60">
        <v>56</v>
      </c>
      <c r="E60" t="e">
        <f>#REF!</f>
        <v>#REF!</v>
      </c>
      <c r="F60">
        <v>516</v>
      </c>
      <c r="G60" t="e">
        <f>#REF!</f>
        <v>#REF!</v>
      </c>
      <c r="H60">
        <v>56</v>
      </c>
      <c r="K60" t="e">
        <f>#REF!</f>
        <v>#REF!</v>
      </c>
      <c r="L60">
        <v>249</v>
      </c>
    </row>
    <row r="61" spans="1:18" x14ac:dyDescent="0.25">
      <c r="A61" t="e">
        <f>#REF!</f>
        <v>#REF!</v>
      </c>
      <c r="B61">
        <v>57</v>
      </c>
      <c r="E61" t="e">
        <f>#REF!</f>
        <v>#REF!</v>
      </c>
      <c r="F61">
        <v>517</v>
      </c>
      <c r="G61" t="e">
        <f>#REF!</f>
        <v>#REF!</v>
      </c>
      <c r="H61">
        <v>57</v>
      </c>
      <c r="K61" t="e">
        <f>#REF!</f>
        <v>#REF!</v>
      </c>
      <c r="L61">
        <v>250</v>
      </c>
    </row>
    <row r="62" spans="1:18" x14ac:dyDescent="0.25">
      <c r="A62" t="e">
        <f>#REF!</f>
        <v>#REF!</v>
      </c>
      <c r="B62">
        <v>58</v>
      </c>
      <c r="E62" t="e">
        <f>#REF!</f>
        <v>#REF!</v>
      </c>
      <c r="F62">
        <v>518</v>
      </c>
      <c r="G62" t="e">
        <f>#REF!</f>
        <v>#REF!</v>
      </c>
      <c r="H62">
        <v>58</v>
      </c>
      <c r="K62" t="e">
        <f>#REF!</f>
        <v>#REF!</v>
      </c>
      <c r="L62">
        <v>251</v>
      </c>
    </row>
    <row r="63" spans="1:18" x14ac:dyDescent="0.25">
      <c r="A63" t="e">
        <f>#REF!</f>
        <v>#REF!</v>
      </c>
      <c r="B63">
        <v>59</v>
      </c>
      <c r="E63" t="e">
        <f>#REF!</f>
        <v>#REF!</v>
      </c>
      <c r="F63">
        <v>519</v>
      </c>
      <c r="G63" t="e">
        <f>#REF!</f>
        <v>#REF!</v>
      </c>
      <c r="H63">
        <v>59</v>
      </c>
      <c r="K63" t="e">
        <f>#REF!</f>
        <v>#REF!</v>
      </c>
      <c r="L63">
        <v>252</v>
      </c>
    </row>
    <row r="64" spans="1:18" x14ac:dyDescent="0.25">
      <c r="A64" t="e">
        <f>#REF!</f>
        <v>#REF!</v>
      </c>
      <c r="B64">
        <v>60</v>
      </c>
      <c r="E64" t="e">
        <f>#REF!</f>
        <v>#REF!</v>
      </c>
      <c r="F64">
        <v>520</v>
      </c>
      <c r="G64" t="e">
        <f>#REF!</f>
        <v>#REF!</v>
      </c>
      <c r="H64">
        <v>60</v>
      </c>
      <c r="K64" t="e">
        <f>#REF!</f>
        <v>#REF!</v>
      </c>
      <c r="L64">
        <v>253</v>
      </c>
    </row>
    <row r="65" spans="1:12" x14ac:dyDescent="0.25">
      <c r="A65" t="e">
        <f>#REF!</f>
        <v>#REF!</v>
      </c>
      <c r="B65">
        <v>61</v>
      </c>
      <c r="E65" t="e">
        <f>#REF!</f>
        <v>#REF!</v>
      </c>
      <c r="F65">
        <v>521</v>
      </c>
      <c r="G65" t="e">
        <f>#REF!</f>
        <v>#REF!</v>
      </c>
      <c r="H65">
        <v>61</v>
      </c>
      <c r="K65" t="e">
        <f>#REF!</f>
        <v>#REF!</v>
      </c>
      <c r="L65">
        <v>254</v>
      </c>
    </row>
    <row r="66" spans="1:12" x14ac:dyDescent="0.25">
      <c r="A66" t="e">
        <f>#REF!</f>
        <v>#REF!</v>
      </c>
      <c r="B66">
        <v>62</v>
      </c>
      <c r="E66" t="e">
        <f>#REF!</f>
        <v>#REF!</v>
      </c>
      <c r="F66">
        <v>522</v>
      </c>
      <c r="G66" t="e">
        <f>#REF!</f>
        <v>#REF!</v>
      </c>
      <c r="H66">
        <v>62</v>
      </c>
      <c r="K66" t="e">
        <f>#REF!</f>
        <v>#REF!</v>
      </c>
      <c r="L66">
        <v>255</v>
      </c>
    </row>
    <row r="67" spans="1:12" x14ac:dyDescent="0.25">
      <c r="A67" t="e">
        <f>#REF!</f>
        <v>#REF!</v>
      </c>
      <c r="B67">
        <v>63</v>
      </c>
      <c r="E67" t="e">
        <f>#REF!</f>
        <v>#REF!</v>
      </c>
      <c r="F67">
        <v>523</v>
      </c>
      <c r="G67" t="e">
        <f>#REF!</f>
        <v>#REF!</v>
      </c>
      <c r="H67">
        <v>63</v>
      </c>
      <c r="K67" t="e">
        <f>#REF!</f>
        <v>#REF!</v>
      </c>
      <c r="L67">
        <v>256</v>
      </c>
    </row>
    <row r="68" spans="1:12" x14ac:dyDescent="0.25">
      <c r="A68" t="e">
        <f>#REF!</f>
        <v>#REF!</v>
      </c>
      <c r="B68">
        <v>64</v>
      </c>
      <c r="E68" t="e">
        <f>#REF!</f>
        <v>#REF!</v>
      </c>
      <c r="F68">
        <v>524</v>
      </c>
      <c r="G68" t="e">
        <f>#REF!</f>
        <v>#REF!</v>
      </c>
      <c r="H68">
        <v>64</v>
      </c>
      <c r="K68" t="e">
        <f>#REF!</f>
        <v>#REF!</v>
      </c>
      <c r="L68">
        <v>257</v>
      </c>
    </row>
    <row r="69" spans="1:12" x14ac:dyDescent="0.25">
      <c r="A69" t="e">
        <f>#REF!</f>
        <v>#REF!</v>
      </c>
      <c r="B69">
        <v>65</v>
      </c>
      <c r="E69" t="e">
        <f>#REF!</f>
        <v>#REF!</v>
      </c>
      <c r="F69">
        <v>525</v>
      </c>
      <c r="G69" t="e">
        <f>#REF!</f>
        <v>#REF!</v>
      </c>
      <c r="H69">
        <v>65</v>
      </c>
      <c r="K69" t="e">
        <f>#REF!</f>
        <v>#REF!</v>
      </c>
      <c r="L69">
        <v>258</v>
      </c>
    </row>
    <row r="70" spans="1:12" x14ac:dyDescent="0.25">
      <c r="A70" t="e">
        <f>#REF!</f>
        <v>#REF!</v>
      </c>
      <c r="B70">
        <v>66</v>
      </c>
      <c r="E70" t="e">
        <f>#REF!</f>
        <v>#REF!</v>
      </c>
      <c r="F70">
        <v>526</v>
      </c>
      <c r="G70" t="e">
        <f>#REF!</f>
        <v>#REF!</v>
      </c>
      <c r="H70">
        <v>66</v>
      </c>
      <c r="K70" t="e">
        <f>#REF!</f>
        <v>#REF!</v>
      </c>
      <c r="L70">
        <v>259</v>
      </c>
    </row>
    <row r="71" spans="1:12" x14ac:dyDescent="0.25">
      <c r="A71" t="e">
        <f>#REF!</f>
        <v>#REF!</v>
      </c>
      <c r="B71">
        <v>67</v>
      </c>
      <c r="E71" t="e">
        <f>#REF!</f>
        <v>#REF!</v>
      </c>
      <c r="F71">
        <v>527</v>
      </c>
      <c r="G71" t="e">
        <f>#REF!</f>
        <v>#REF!</v>
      </c>
      <c r="H71">
        <v>67</v>
      </c>
      <c r="K71" t="e">
        <f>#REF!</f>
        <v>#REF!</v>
      </c>
      <c r="L71">
        <v>260</v>
      </c>
    </row>
    <row r="72" spans="1:12" x14ac:dyDescent="0.25">
      <c r="A72" t="e">
        <f>#REF!</f>
        <v>#REF!</v>
      </c>
      <c r="B72">
        <v>68</v>
      </c>
      <c r="E72" t="e">
        <f>#REF!</f>
        <v>#REF!</v>
      </c>
      <c r="F72">
        <v>528</v>
      </c>
      <c r="G72" t="e">
        <f>#REF!</f>
        <v>#REF!</v>
      </c>
      <c r="H72">
        <v>68</v>
      </c>
      <c r="K72" t="e">
        <f>#REF!</f>
        <v>#REF!</v>
      </c>
      <c r="L72">
        <v>261</v>
      </c>
    </row>
    <row r="73" spans="1:12" x14ac:dyDescent="0.25">
      <c r="A73" t="e">
        <f>#REF!</f>
        <v>#REF!</v>
      </c>
      <c r="B73">
        <v>69</v>
      </c>
      <c r="E73" t="e">
        <f>#REF!</f>
        <v>#REF!</v>
      </c>
      <c r="F73">
        <v>529</v>
      </c>
      <c r="G73" t="e">
        <f>#REF!</f>
        <v>#REF!</v>
      </c>
      <c r="H73">
        <v>69</v>
      </c>
      <c r="K73" t="e">
        <f>#REF!</f>
        <v>#REF!</v>
      </c>
      <c r="L73">
        <v>262</v>
      </c>
    </row>
    <row r="74" spans="1:12" x14ac:dyDescent="0.25">
      <c r="A74" t="e">
        <f>#REF!</f>
        <v>#REF!</v>
      </c>
      <c r="B74">
        <v>70</v>
      </c>
      <c r="E74" t="e">
        <f>#REF!</f>
        <v>#REF!</v>
      </c>
      <c r="F74">
        <v>530</v>
      </c>
      <c r="G74" t="e">
        <f>#REF!</f>
        <v>#REF!</v>
      </c>
      <c r="H74">
        <v>70</v>
      </c>
      <c r="K74" t="e">
        <f>#REF!</f>
        <v>#REF!</v>
      </c>
      <c r="L74">
        <v>263</v>
      </c>
    </row>
    <row r="75" spans="1:12" x14ac:dyDescent="0.25">
      <c r="A75" t="e">
        <f>#REF!</f>
        <v>#REF!</v>
      </c>
      <c r="B75">
        <v>71</v>
      </c>
      <c r="E75" t="e">
        <f>#REF!</f>
        <v>#REF!</v>
      </c>
      <c r="F75">
        <v>531</v>
      </c>
      <c r="G75" t="e">
        <f>#REF!</f>
        <v>#REF!</v>
      </c>
      <c r="H75">
        <v>71</v>
      </c>
      <c r="K75" t="e">
        <f>#REF!</f>
        <v>#REF!</v>
      </c>
      <c r="L75">
        <v>264</v>
      </c>
    </row>
    <row r="76" spans="1:12" x14ac:dyDescent="0.25">
      <c r="A76" t="e">
        <f>#REF!</f>
        <v>#REF!</v>
      </c>
      <c r="B76">
        <v>72</v>
      </c>
      <c r="E76" t="e">
        <f>#REF!</f>
        <v>#REF!</v>
      </c>
      <c r="F76">
        <v>532</v>
      </c>
      <c r="G76" t="e">
        <f>#REF!</f>
        <v>#REF!</v>
      </c>
      <c r="H76">
        <v>72</v>
      </c>
      <c r="K76" t="e">
        <f>#REF!</f>
        <v>#REF!</v>
      </c>
      <c r="L76">
        <v>265</v>
      </c>
    </row>
    <row r="77" spans="1:12" x14ac:dyDescent="0.25">
      <c r="A77" t="e">
        <f>#REF!</f>
        <v>#REF!</v>
      </c>
      <c r="B77">
        <v>73</v>
      </c>
      <c r="E77" t="e">
        <f>#REF!</f>
        <v>#REF!</v>
      </c>
      <c r="F77">
        <v>533</v>
      </c>
      <c r="G77" t="e">
        <f>#REF!</f>
        <v>#REF!</v>
      </c>
      <c r="H77">
        <v>73</v>
      </c>
      <c r="K77" t="e">
        <f>#REF!</f>
        <v>#REF!</v>
      </c>
      <c r="L77">
        <v>266</v>
      </c>
    </row>
    <row r="78" spans="1:12" x14ac:dyDescent="0.25">
      <c r="A78" t="e">
        <f>#REF!</f>
        <v>#REF!</v>
      </c>
      <c r="B78">
        <v>74</v>
      </c>
      <c r="E78" t="e">
        <f>#REF!</f>
        <v>#REF!</v>
      </c>
      <c r="F78">
        <v>534</v>
      </c>
      <c r="G78" t="e">
        <f>#REF!</f>
        <v>#REF!</v>
      </c>
      <c r="H78">
        <v>74</v>
      </c>
      <c r="K78" t="e">
        <f>#REF!</f>
        <v>#REF!</v>
      </c>
      <c r="L78">
        <v>267</v>
      </c>
    </row>
    <row r="79" spans="1:12" x14ac:dyDescent="0.25">
      <c r="A79" t="e">
        <f>#REF!</f>
        <v>#REF!</v>
      </c>
      <c r="B79">
        <v>75</v>
      </c>
      <c r="E79" t="e">
        <f>#REF!</f>
        <v>#REF!</v>
      </c>
      <c r="F79">
        <v>535</v>
      </c>
      <c r="G79" t="e">
        <f>#REF!</f>
        <v>#REF!</v>
      </c>
      <c r="H79">
        <v>75</v>
      </c>
      <c r="K79" t="e">
        <f>#REF!</f>
        <v>#REF!</v>
      </c>
      <c r="L79">
        <v>268</v>
      </c>
    </row>
    <row r="80" spans="1:12" x14ac:dyDescent="0.25">
      <c r="A80" t="e">
        <f>#REF!</f>
        <v>#REF!</v>
      </c>
      <c r="B80">
        <v>76</v>
      </c>
      <c r="E80" t="e">
        <f>#REF!</f>
        <v>#REF!</v>
      </c>
      <c r="F80">
        <v>536</v>
      </c>
      <c r="G80" t="e">
        <f>#REF!</f>
        <v>#REF!</v>
      </c>
      <c r="H80">
        <v>76</v>
      </c>
      <c r="K80" t="e">
        <f>#REF!</f>
        <v>#REF!</v>
      </c>
      <c r="L80">
        <v>269</v>
      </c>
    </row>
    <row r="81" spans="1:12" x14ac:dyDescent="0.25">
      <c r="A81" t="e">
        <f>#REF!</f>
        <v>#REF!</v>
      </c>
      <c r="B81">
        <v>77</v>
      </c>
      <c r="E81" t="e">
        <f>#REF!</f>
        <v>#REF!</v>
      </c>
      <c r="F81">
        <v>537</v>
      </c>
      <c r="G81" t="e">
        <f>#REF!</f>
        <v>#REF!</v>
      </c>
      <c r="H81">
        <v>77</v>
      </c>
      <c r="K81" t="e">
        <f>#REF!</f>
        <v>#REF!</v>
      </c>
      <c r="L81">
        <v>270</v>
      </c>
    </row>
    <row r="82" spans="1:12" x14ac:dyDescent="0.25">
      <c r="A82" t="e">
        <f>#REF!</f>
        <v>#REF!</v>
      </c>
      <c r="B82">
        <v>78</v>
      </c>
      <c r="E82" t="e">
        <f>#REF!</f>
        <v>#REF!</v>
      </c>
      <c r="F82">
        <v>538</v>
      </c>
      <c r="G82" t="e">
        <f>#REF!</f>
        <v>#REF!</v>
      </c>
      <c r="H82">
        <v>78</v>
      </c>
      <c r="K82" t="e">
        <f>#REF!</f>
        <v>#REF!</v>
      </c>
      <c r="L82">
        <v>271</v>
      </c>
    </row>
    <row r="83" spans="1:12" x14ac:dyDescent="0.25">
      <c r="A83" t="e">
        <f>#REF!</f>
        <v>#REF!</v>
      </c>
      <c r="B83">
        <v>79</v>
      </c>
      <c r="E83" t="e">
        <f>#REF!</f>
        <v>#REF!</v>
      </c>
      <c r="F83">
        <v>539</v>
      </c>
      <c r="G83" t="e">
        <f>#REF!</f>
        <v>#REF!</v>
      </c>
      <c r="H83">
        <v>79</v>
      </c>
      <c r="K83" t="e">
        <f>#REF!</f>
        <v>#REF!</v>
      </c>
      <c r="L83">
        <v>272</v>
      </c>
    </row>
    <row r="84" spans="1:12" x14ac:dyDescent="0.25">
      <c r="A84" t="e">
        <f>#REF!</f>
        <v>#REF!</v>
      </c>
      <c r="B84">
        <v>80</v>
      </c>
      <c r="E84" t="e">
        <f>#REF!</f>
        <v>#REF!</v>
      </c>
      <c r="F84">
        <v>540</v>
      </c>
      <c r="G84" t="e">
        <f>#REF!</f>
        <v>#REF!</v>
      </c>
      <c r="H84">
        <v>80</v>
      </c>
      <c r="K84" t="e">
        <f>#REF!</f>
        <v>#REF!</v>
      </c>
      <c r="L84">
        <v>273</v>
      </c>
    </row>
    <row r="85" spans="1:12" x14ac:dyDescent="0.25">
      <c r="A85" t="e">
        <f>#REF!</f>
        <v>#REF!</v>
      </c>
      <c r="B85">
        <v>81</v>
      </c>
      <c r="E85" t="e">
        <f>#REF!</f>
        <v>#REF!</v>
      </c>
      <c r="F85">
        <v>541</v>
      </c>
      <c r="G85" t="e">
        <f>#REF!</f>
        <v>#REF!</v>
      </c>
      <c r="H85">
        <v>81</v>
      </c>
      <c r="K85" t="e">
        <f>#REF!</f>
        <v>#REF!</v>
      </c>
      <c r="L85">
        <v>274</v>
      </c>
    </row>
    <row r="86" spans="1:12" x14ac:dyDescent="0.25">
      <c r="A86" t="e">
        <f>#REF!</f>
        <v>#REF!</v>
      </c>
      <c r="B86">
        <v>82</v>
      </c>
      <c r="E86" t="e">
        <f>#REF!</f>
        <v>#REF!</v>
      </c>
      <c r="F86">
        <v>542</v>
      </c>
      <c r="G86" t="e">
        <f>#REF!</f>
        <v>#REF!</v>
      </c>
      <c r="H86">
        <v>82</v>
      </c>
      <c r="K86" t="e">
        <f>#REF!</f>
        <v>#REF!</v>
      </c>
      <c r="L86">
        <v>275</v>
      </c>
    </row>
    <row r="87" spans="1:12" x14ac:dyDescent="0.25">
      <c r="A87" t="e">
        <f>#REF!</f>
        <v>#REF!</v>
      </c>
      <c r="B87">
        <v>83</v>
      </c>
      <c r="E87" t="e">
        <f>#REF!</f>
        <v>#REF!</v>
      </c>
      <c r="F87">
        <v>543</v>
      </c>
      <c r="G87" t="e">
        <f>#REF!</f>
        <v>#REF!</v>
      </c>
      <c r="H87">
        <v>83</v>
      </c>
      <c r="K87" t="e">
        <f>#REF!</f>
        <v>#REF!</v>
      </c>
      <c r="L87">
        <v>276</v>
      </c>
    </row>
    <row r="88" spans="1:12" x14ac:dyDescent="0.25">
      <c r="A88" t="e">
        <f>#REF!</f>
        <v>#REF!</v>
      </c>
      <c r="B88">
        <v>84</v>
      </c>
      <c r="E88" t="e">
        <f>#REF!</f>
        <v>#REF!</v>
      </c>
      <c r="F88">
        <v>544</v>
      </c>
      <c r="G88" t="e">
        <f>#REF!</f>
        <v>#REF!</v>
      </c>
      <c r="H88">
        <v>84</v>
      </c>
      <c r="K88" t="e">
        <f>#REF!</f>
        <v>#REF!</v>
      </c>
      <c r="L88">
        <v>277</v>
      </c>
    </row>
    <row r="89" spans="1:12" x14ac:dyDescent="0.25">
      <c r="A89" t="e">
        <f>#REF!</f>
        <v>#REF!</v>
      </c>
      <c r="B89">
        <v>85</v>
      </c>
      <c r="E89" t="e">
        <f>#REF!</f>
        <v>#REF!</v>
      </c>
      <c r="F89">
        <v>545</v>
      </c>
      <c r="G89" t="e">
        <f>#REF!</f>
        <v>#REF!</v>
      </c>
      <c r="H89">
        <v>85</v>
      </c>
      <c r="K89" t="e">
        <f>#REF!</f>
        <v>#REF!</v>
      </c>
      <c r="L89">
        <v>278</v>
      </c>
    </row>
    <row r="90" spans="1:12" x14ac:dyDescent="0.25">
      <c r="A90" t="e">
        <f>#REF!</f>
        <v>#REF!</v>
      </c>
      <c r="B90">
        <v>86</v>
      </c>
      <c r="E90" t="e">
        <f>#REF!</f>
        <v>#REF!</v>
      </c>
      <c r="F90">
        <v>546</v>
      </c>
      <c r="G90" t="e">
        <f>#REF!</f>
        <v>#REF!</v>
      </c>
      <c r="H90">
        <v>86</v>
      </c>
      <c r="K90" t="e">
        <f>#REF!</f>
        <v>#REF!</v>
      </c>
      <c r="L90">
        <v>279</v>
      </c>
    </row>
    <row r="91" spans="1:12" x14ac:dyDescent="0.25">
      <c r="A91" t="e">
        <f>#REF!</f>
        <v>#REF!</v>
      </c>
      <c r="B91">
        <v>87</v>
      </c>
      <c r="E91" t="e">
        <f>#REF!</f>
        <v>#REF!</v>
      </c>
      <c r="F91">
        <v>547</v>
      </c>
      <c r="G91" t="e">
        <f>#REF!</f>
        <v>#REF!</v>
      </c>
      <c r="H91">
        <v>87</v>
      </c>
      <c r="K91" t="e">
        <f>#REF!</f>
        <v>#REF!</v>
      </c>
      <c r="L91">
        <v>280</v>
      </c>
    </row>
    <row r="92" spans="1:12" x14ac:dyDescent="0.25">
      <c r="A92" t="e">
        <f>#REF!</f>
        <v>#REF!</v>
      </c>
      <c r="B92">
        <v>88</v>
      </c>
      <c r="E92" t="e">
        <f>#REF!</f>
        <v>#REF!</v>
      </c>
      <c r="F92">
        <v>548</v>
      </c>
      <c r="G92" t="e">
        <f>#REF!</f>
        <v>#REF!</v>
      </c>
      <c r="H92">
        <v>88</v>
      </c>
      <c r="K92" t="e">
        <f>#REF!</f>
        <v>#REF!</v>
      </c>
      <c r="L92">
        <v>281</v>
      </c>
    </row>
    <row r="93" spans="1:12" x14ac:dyDescent="0.25">
      <c r="A93" t="e">
        <f>#REF!</f>
        <v>#REF!</v>
      </c>
      <c r="B93">
        <v>89</v>
      </c>
      <c r="E93" t="e">
        <f>#REF!</f>
        <v>#REF!</v>
      </c>
      <c r="F93">
        <v>549</v>
      </c>
      <c r="G93" t="e">
        <f>#REF!</f>
        <v>#REF!</v>
      </c>
      <c r="H93">
        <v>89</v>
      </c>
      <c r="K93" t="e">
        <f>#REF!</f>
        <v>#REF!</v>
      </c>
      <c r="L93">
        <v>282</v>
      </c>
    </row>
    <row r="94" spans="1:12" x14ac:dyDescent="0.25">
      <c r="A94" t="e">
        <f>#REF!</f>
        <v>#REF!</v>
      </c>
      <c r="B94">
        <v>90</v>
      </c>
      <c r="E94" t="e">
        <f>#REF!</f>
        <v>#REF!</v>
      </c>
      <c r="F94">
        <v>550</v>
      </c>
      <c r="G94" t="e">
        <f>#REF!</f>
        <v>#REF!</v>
      </c>
      <c r="H94">
        <v>90</v>
      </c>
      <c r="K94" t="e">
        <f>#REF!</f>
        <v>#REF!</v>
      </c>
      <c r="L94">
        <v>283</v>
      </c>
    </row>
    <row r="95" spans="1:12" x14ac:dyDescent="0.25">
      <c r="A95" t="e">
        <f>#REF!</f>
        <v>#REF!</v>
      </c>
      <c r="B95">
        <v>91</v>
      </c>
      <c r="E95" t="e">
        <f>#REF!</f>
        <v>#REF!</v>
      </c>
      <c r="F95">
        <v>551</v>
      </c>
      <c r="G95" t="e">
        <f>#REF!</f>
        <v>#REF!</v>
      </c>
      <c r="H95">
        <v>91</v>
      </c>
      <c r="K95" t="e">
        <f>#REF!</f>
        <v>#REF!</v>
      </c>
      <c r="L95">
        <v>284</v>
      </c>
    </row>
    <row r="96" spans="1:12" x14ac:dyDescent="0.25">
      <c r="A96" t="e">
        <f>#REF!</f>
        <v>#REF!</v>
      </c>
      <c r="B96">
        <v>92</v>
      </c>
      <c r="E96" t="e">
        <f>#REF!</f>
        <v>#REF!</v>
      </c>
      <c r="F96">
        <v>552</v>
      </c>
      <c r="G96" t="e">
        <f>#REF!</f>
        <v>#REF!</v>
      </c>
      <c r="H96">
        <v>92</v>
      </c>
      <c r="K96" t="e">
        <f>#REF!</f>
        <v>#REF!</v>
      </c>
      <c r="L96">
        <v>285</v>
      </c>
    </row>
    <row r="97" spans="1:12" x14ac:dyDescent="0.25">
      <c r="A97" t="e">
        <f>#REF!</f>
        <v>#REF!</v>
      </c>
      <c r="B97">
        <v>93</v>
      </c>
      <c r="E97" t="e">
        <f>#REF!</f>
        <v>#REF!</v>
      </c>
      <c r="F97">
        <v>553</v>
      </c>
      <c r="G97" t="e">
        <f>#REF!</f>
        <v>#REF!</v>
      </c>
      <c r="H97">
        <v>93</v>
      </c>
      <c r="K97" t="e">
        <f>#REF!</f>
        <v>#REF!</v>
      </c>
      <c r="L97">
        <v>286</v>
      </c>
    </row>
    <row r="98" spans="1:12" x14ac:dyDescent="0.25">
      <c r="A98" t="e">
        <f>#REF!</f>
        <v>#REF!</v>
      </c>
      <c r="B98">
        <v>94</v>
      </c>
      <c r="E98" t="e">
        <f>#REF!</f>
        <v>#REF!</v>
      </c>
      <c r="F98">
        <v>554</v>
      </c>
      <c r="G98" t="e">
        <f>#REF!</f>
        <v>#REF!</v>
      </c>
      <c r="H98">
        <v>94</v>
      </c>
      <c r="K98" t="e">
        <f>#REF!</f>
        <v>#REF!</v>
      </c>
      <c r="L98">
        <v>287</v>
      </c>
    </row>
    <row r="99" spans="1:12" x14ac:dyDescent="0.25">
      <c r="A99" t="e">
        <f>#REF!</f>
        <v>#REF!</v>
      </c>
      <c r="B99">
        <v>95</v>
      </c>
      <c r="E99" t="e">
        <f>#REF!</f>
        <v>#REF!</v>
      </c>
      <c r="F99">
        <v>555</v>
      </c>
      <c r="G99" t="e">
        <f>#REF!</f>
        <v>#REF!</v>
      </c>
      <c r="H99">
        <v>95</v>
      </c>
      <c r="K99" t="e">
        <f>#REF!</f>
        <v>#REF!</v>
      </c>
      <c r="L99">
        <v>288</v>
      </c>
    </row>
    <row r="100" spans="1:12" x14ac:dyDescent="0.25">
      <c r="A100" t="e">
        <f>#REF!</f>
        <v>#REF!</v>
      </c>
      <c r="B100">
        <v>96</v>
      </c>
      <c r="E100" t="e">
        <f>#REF!</f>
        <v>#REF!</v>
      </c>
      <c r="F100">
        <v>556</v>
      </c>
      <c r="G100" t="e">
        <f>#REF!</f>
        <v>#REF!</v>
      </c>
      <c r="H100">
        <v>96</v>
      </c>
      <c r="K100" t="e">
        <f>#REF!</f>
        <v>#REF!</v>
      </c>
      <c r="L100">
        <v>289</v>
      </c>
    </row>
    <row r="101" spans="1:12" x14ac:dyDescent="0.25">
      <c r="A101" t="e">
        <f>#REF!</f>
        <v>#REF!</v>
      </c>
      <c r="B101">
        <v>97</v>
      </c>
      <c r="E101" t="e">
        <f>#REF!</f>
        <v>#REF!</v>
      </c>
      <c r="F101">
        <v>557</v>
      </c>
      <c r="G101" t="e">
        <f>#REF!</f>
        <v>#REF!</v>
      </c>
      <c r="H101">
        <v>97</v>
      </c>
      <c r="K101" t="e">
        <f>#REF!</f>
        <v>#REF!</v>
      </c>
      <c r="L101">
        <v>290</v>
      </c>
    </row>
    <row r="102" spans="1:12" x14ac:dyDescent="0.25">
      <c r="A102" t="e">
        <f>#REF!</f>
        <v>#REF!</v>
      </c>
      <c r="B102">
        <v>98</v>
      </c>
      <c r="E102" t="e">
        <f>#REF!</f>
        <v>#REF!</v>
      </c>
      <c r="F102">
        <v>558</v>
      </c>
      <c r="G102" t="e">
        <f>#REF!</f>
        <v>#REF!</v>
      </c>
      <c r="H102">
        <v>98</v>
      </c>
      <c r="K102" t="e">
        <f>#REF!</f>
        <v>#REF!</v>
      </c>
      <c r="L102">
        <v>291</v>
      </c>
    </row>
    <row r="103" spans="1:12" x14ac:dyDescent="0.25">
      <c r="A103" t="e">
        <f>#REF!</f>
        <v>#REF!</v>
      </c>
      <c r="B103">
        <v>99</v>
      </c>
      <c r="E103" t="e">
        <f>#REF!</f>
        <v>#REF!</v>
      </c>
      <c r="F103">
        <v>559</v>
      </c>
      <c r="G103" t="e">
        <f>#REF!</f>
        <v>#REF!</v>
      </c>
      <c r="H103">
        <v>99</v>
      </c>
      <c r="K103" t="e">
        <f>#REF!</f>
        <v>#REF!</v>
      </c>
      <c r="L103">
        <v>292</v>
      </c>
    </row>
    <row r="104" spans="1:12" x14ac:dyDescent="0.25">
      <c r="A104" t="e">
        <f>#REF!</f>
        <v>#REF!</v>
      </c>
      <c r="B104">
        <v>100</v>
      </c>
      <c r="E104" t="e">
        <f>#REF!</f>
        <v>#REF!</v>
      </c>
      <c r="F104">
        <v>560</v>
      </c>
      <c r="G104" t="e">
        <f>#REF!</f>
        <v>#REF!</v>
      </c>
      <c r="H104">
        <v>100</v>
      </c>
      <c r="K104" t="e">
        <f>#REF!</f>
        <v>#REF!</v>
      </c>
      <c r="L104">
        <v>293</v>
      </c>
    </row>
    <row r="105" spans="1:12" x14ac:dyDescent="0.25">
      <c r="A105" t="e">
        <f>#REF!</f>
        <v>#REF!</v>
      </c>
      <c r="B105">
        <v>101</v>
      </c>
      <c r="E105" t="e">
        <f>#REF!</f>
        <v>#REF!</v>
      </c>
      <c r="F105">
        <v>561</v>
      </c>
      <c r="G105" t="e">
        <f>#REF!</f>
        <v>#REF!</v>
      </c>
      <c r="H105">
        <v>101</v>
      </c>
      <c r="K105" t="e">
        <f>#REF!</f>
        <v>#REF!</v>
      </c>
      <c r="L105">
        <v>294</v>
      </c>
    </row>
    <row r="106" spans="1:12" x14ac:dyDescent="0.25">
      <c r="A106" t="e">
        <f>#REF!</f>
        <v>#REF!</v>
      </c>
      <c r="B106">
        <v>102</v>
      </c>
      <c r="E106" t="e">
        <f>#REF!</f>
        <v>#REF!</v>
      </c>
      <c r="F106">
        <v>562</v>
      </c>
      <c r="G106" t="e">
        <f>#REF!</f>
        <v>#REF!</v>
      </c>
      <c r="H106">
        <v>102</v>
      </c>
      <c r="K106" t="e">
        <f>#REF!</f>
        <v>#REF!</v>
      </c>
      <c r="L106">
        <v>295</v>
      </c>
    </row>
    <row r="107" spans="1:12" x14ac:dyDescent="0.25">
      <c r="A107" t="e">
        <f>#REF!</f>
        <v>#REF!</v>
      </c>
      <c r="B107">
        <v>103</v>
      </c>
      <c r="E107" t="e">
        <f>#REF!</f>
        <v>#REF!</v>
      </c>
      <c r="F107">
        <v>563</v>
      </c>
      <c r="G107" t="e">
        <f>#REF!</f>
        <v>#REF!</v>
      </c>
      <c r="H107">
        <v>103</v>
      </c>
      <c r="K107" t="e">
        <f>#REF!</f>
        <v>#REF!</v>
      </c>
      <c r="L107">
        <v>296</v>
      </c>
    </row>
    <row r="108" spans="1:12" x14ac:dyDescent="0.25">
      <c r="A108" t="e">
        <f>#REF!</f>
        <v>#REF!</v>
      </c>
      <c r="B108">
        <v>104</v>
      </c>
      <c r="E108" t="e">
        <f>#REF!</f>
        <v>#REF!</v>
      </c>
      <c r="F108">
        <v>564</v>
      </c>
      <c r="G108" t="e">
        <f>#REF!</f>
        <v>#REF!</v>
      </c>
      <c r="H108">
        <v>104</v>
      </c>
      <c r="K108" t="e">
        <f>#REF!</f>
        <v>#REF!</v>
      </c>
      <c r="L108">
        <v>297</v>
      </c>
    </row>
    <row r="109" spans="1:12" x14ac:dyDescent="0.25">
      <c r="A109" t="e">
        <f>#REF!</f>
        <v>#REF!</v>
      </c>
      <c r="B109">
        <v>105</v>
      </c>
      <c r="E109" t="e">
        <f>#REF!</f>
        <v>#REF!</v>
      </c>
      <c r="F109">
        <v>565</v>
      </c>
      <c r="G109" t="e">
        <f>#REF!</f>
        <v>#REF!</v>
      </c>
      <c r="H109">
        <v>105</v>
      </c>
      <c r="K109" t="e">
        <f>#REF!</f>
        <v>#REF!</v>
      </c>
      <c r="L109">
        <v>298</v>
      </c>
    </row>
    <row r="110" spans="1:12" x14ac:dyDescent="0.25">
      <c r="A110" t="e">
        <f>#REF!</f>
        <v>#REF!</v>
      </c>
      <c r="B110">
        <v>106</v>
      </c>
      <c r="E110" t="e">
        <f>#REF!</f>
        <v>#REF!</v>
      </c>
      <c r="F110">
        <v>566</v>
      </c>
      <c r="G110" t="e">
        <f>#REF!</f>
        <v>#REF!</v>
      </c>
      <c r="H110">
        <v>106</v>
      </c>
      <c r="K110" t="e">
        <f>#REF!</f>
        <v>#REF!</v>
      </c>
      <c r="L110">
        <v>299</v>
      </c>
    </row>
    <row r="111" spans="1:12" x14ac:dyDescent="0.25">
      <c r="A111" t="e">
        <f>#REF!</f>
        <v>#REF!</v>
      </c>
      <c r="B111">
        <v>107</v>
      </c>
      <c r="E111" t="e">
        <f>#REF!</f>
        <v>#REF!</v>
      </c>
      <c r="F111">
        <v>567</v>
      </c>
      <c r="G111" t="e">
        <f>#REF!</f>
        <v>#REF!</v>
      </c>
      <c r="H111">
        <v>107</v>
      </c>
      <c r="K111" t="e">
        <f>#REF!</f>
        <v>#REF!</v>
      </c>
      <c r="L111">
        <v>300</v>
      </c>
    </row>
    <row r="112" spans="1:12" x14ac:dyDescent="0.25">
      <c r="A112" t="e">
        <f>#REF!</f>
        <v>#REF!</v>
      </c>
      <c r="B112">
        <v>108</v>
      </c>
      <c r="E112" t="e">
        <f>#REF!</f>
        <v>#REF!</v>
      </c>
      <c r="F112">
        <v>568</v>
      </c>
      <c r="G112" t="e">
        <f>#REF!</f>
        <v>#REF!</v>
      </c>
      <c r="H112">
        <v>108</v>
      </c>
      <c r="K112" t="e">
        <f>#REF!</f>
        <v>#REF!</v>
      </c>
      <c r="L112">
        <v>301</v>
      </c>
    </row>
    <row r="113" spans="1:12" x14ac:dyDescent="0.25">
      <c r="A113" t="e">
        <f>#REF!</f>
        <v>#REF!</v>
      </c>
      <c r="B113">
        <v>109</v>
      </c>
      <c r="E113" t="e">
        <f>#REF!</f>
        <v>#REF!</v>
      </c>
      <c r="F113">
        <v>569</v>
      </c>
      <c r="G113" t="e">
        <f>#REF!</f>
        <v>#REF!</v>
      </c>
      <c r="H113">
        <v>109</v>
      </c>
      <c r="K113" t="e">
        <f>#REF!</f>
        <v>#REF!</v>
      </c>
      <c r="L113">
        <v>302</v>
      </c>
    </row>
    <row r="114" spans="1:12" x14ac:dyDescent="0.25">
      <c r="A114" t="e">
        <f>#REF!</f>
        <v>#REF!</v>
      </c>
      <c r="B114">
        <v>110</v>
      </c>
      <c r="E114" t="e">
        <f>#REF!</f>
        <v>#REF!</v>
      </c>
      <c r="F114">
        <v>570</v>
      </c>
      <c r="G114" t="e">
        <f>#REF!</f>
        <v>#REF!</v>
      </c>
      <c r="H114">
        <v>110</v>
      </c>
      <c r="K114" t="e">
        <f>#REF!</f>
        <v>#REF!</v>
      </c>
      <c r="L114">
        <v>303</v>
      </c>
    </row>
    <row r="115" spans="1:12" x14ac:dyDescent="0.25">
      <c r="A115" t="e">
        <f>#REF!</f>
        <v>#REF!</v>
      </c>
      <c r="B115">
        <v>111</v>
      </c>
      <c r="E115" t="e">
        <f>#REF!</f>
        <v>#REF!</v>
      </c>
      <c r="F115">
        <v>571</v>
      </c>
      <c r="G115" t="e">
        <f>#REF!</f>
        <v>#REF!</v>
      </c>
      <c r="H115">
        <v>111</v>
      </c>
      <c r="K115" t="e">
        <f>#REF!</f>
        <v>#REF!</v>
      </c>
      <c r="L115">
        <v>304</v>
      </c>
    </row>
    <row r="116" spans="1:12" x14ac:dyDescent="0.25">
      <c r="A116" t="e">
        <f>#REF!</f>
        <v>#REF!</v>
      </c>
      <c r="B116">
        <v>112</v>
      </c>
      <c r="E116" t="e">
        <f>#REF!</f>
        <v>#REF!</v>
      </c>
      <c r="F116">
        <v>572</v>
      </c>
      <c r="G116" t="e">
        <f>#REF!</f>
        <v>#REF!</v>
      </c>
      <c r="H116">
        <v>112</v>
      </c>
      <c r="K116" t="e">
        <f>#REF!</f>
        <v>#REF!</v>
      </c>
      <c r="L116">
        <v>305</v>
      </c>
    </row>
    <row r="117" spans="1:12" x14ac:dyDescent="0.25">
      <c r="A117" t="e">
        <f>#REF!</f>
        <v>#REF!</v>
      </c>
      <c r="B117">
        <v>113</v>
      </c>
      <c r="E117" t="e">
        <f>#REF!</f>
        <v>#REF!</v>
      </c>
      <c r="F117">
        <v>573</v>
      </c>
      <c r="G117" t="e">
        <f>#REF!</f>
        <v>#REF!</v>
      </c>
      <c r="H117">
        <v>113</v>
      </c>
      <c r="K117" t="e">
        <f>#REF!</f>
        <v>#REF!</v>
      </c>
      <c r="L117">
        <v>306</v>
      </c>
    </row>
    <row r="118" spans="1:12" x14ac:dyDescent="0.25">
      <c r="A118" t="e">
        <f>#REF!</f>
        <v>#REF!</v>
      </c>
      <c r="B118">
        <v>114</v>
      </c>
      <c r="E118" t="e">
        <f>#REF!</f>
        <v>#REF!</v>
      </c>
      <c r="F118">
        <v>574</v>
      </c>
      <c r="G118" t="e">
        <f>#REF!</f>
        <v>#REF!</v>
      </c>
      <c r="H118">
        <v>114</v>
      </c>
      <c r="K118" t="e">
        <f>#REF!</f>
        <v>#REF!</v>
      </c>
      <c r="L118">
        <v>307</v>
      </c>
    </row>
    <row r="119" spans="1:12" x14ac:dyDescent="0.25">
      <c r="A119" t="e">
        <f>#REF!</f>
        <v>#REF!</v>
      </c>
      <c r="B119">
        <v>115</v>
      </c>
      <c r="E119" t="e">
        <f>#REF!</f>
        <v>#REF!</v>
      </c>
      <c r="F119">
        <v>575</v>
      </c>
      <c r="G119" t="e">
        <f>#REF!</f>
        <v>#REF!</v>
      </c>
      <c r="H119">
        <v>115</v>
      </c>
      <c r="K119" t="e">
        <f>#REF!</f>
        <v>#REF!</v>
      </c>
      <c r="L119">
        <v>308</v>
      </c>
    </row>
    <row r="120" spans="1:12" x14ac:dyDescent="0.25">
      <c r="A120" t="e">
        <f>#REF!</f>
        <v>#REF!</v>
      </c>
      <c r="B120">
        <v>116</v>
      </c>
      <c r="E120" t="e">
        <f>#REF!</f>
        <v>#REF!</v>
      </c>
      <c r="F120">
        <v>576</v>
      </c>
      <c r="G120" t="e">
        <f>#REF!</f>
        <v>#REF!</v>
      </c>
      <c r="H120">
        <v>116</v>
      </c>
      <c r="K120" t="e">
        <f>#REF!</f>
        <v>#REF!</v>
      </c>
      <c r="L120">
        <v>309</v>
      </c>
    </row>
    <row r="121" spans="1:12" x14ac:dyDescent="0.25">
      <c r="A121" t="e">
        <f>#REF!</f>
        <v>#REF!</v>
      </c>
      <c r="B121">
        <v>117</v>
      </c>
      <c r="E121" t="e">
        <f>#REF!</f>
        <v>#REF!</v>
      </c>
      <c r="F121">
        <v>577</v>
      </c>
      <c r="G121" t="e">
        <f>#REF!</f>
        <v>#REF!</v>
      </c>
      <c r="H121">
        <v>117</v>
      </c>
      <c r="K121" t="e">
        <f>#REF!</f>
        <v>#REF!</v>
      </c>
      <c r="L121">
        <v>310</v>
      </c>
    </row>
    <row r="122" spans="1:12" x14ac:dyDescent="0.25">
      <c r="A122" t="e">
        <f>#REF!</f>
        <v>#REF!</v>
      </c>
      <c r="B122">
        <v>118</v>
      </c>
      <c r="E122" t="e">
        <f>#REF!</f>
        <v>#REF!</v>
      </c>
      <c r="F122">
        <v>578</v>
      </c>
      <c r="G122" t="e">
        <f>#REF!</f>
        <v>#REF!</v>
      </c>
      <c r="H122">
        <v>118</v>
      </c>
      <c r="K122" t="e">
        <f>#REF!</f>
        <v>#REF!</v>
      </c>
      <c r="L122">
        <v>311</v>
      </c>
    </row>
    <row r="123" spans="1:12" x14ac:dyDescent="0.25">
      <c r="A123" t="e">
        <f>#REF!</f>
        <v>#REF!</v>
      </c>
      <c r="B123">
        <v>119</v>
      </c>
      <c r="E123" t="e">
        <f>#REF!</f>
        <v>#REF!</v>
      </c>
      <c r="F123">
        <v>579</v>
      </c>
      <c r="G123" t="e">
        <f>#REF!</f>
        <v>#REF!</v>
      </c>
      <c r="H123">
        <v>119</v>
      </c>
      <c r="K123" t="e">
        <f>#REF!</f>
        <v>#REF!</v>
      </c>
      <c r="L123">
        <v>312</v>
      </c>
    </row>
    <row r="124" spans="1:12" x14ac:dyDescent="0.25">
      <c r="A124" t="e">
        <f>#REF!</f>
        <v>#REF!</v>
      </c>
      <c r="B124">
        <v>120</v>
      </c>
      <c r="E124" t="e">
        <f>#REF!</f>
        <v>#REF!</v>
      </c>
      <c r="F124">
        <v>580</v>
      </c>
      <c r="G124" t="e">
        <f>#REF!</f>
        <v>#REF!</v>
      </c>
      <c r="H124">
        <v>120</v>
      </c>
      <c r="K124" t="e">
        <f>#REF!</f>
        <v>#REF!</v>
      </c>
      <c r="L124">
        <v>313</v>
      </c>
    </row>
    <row r="125" spans="1:12" x14ac:dyDescent="0.25">
      <c r="A125" t="e">
        <f>#REF!</f>
        <v>#REF!</v>
      </c>
      <c r="B125">
        <v>121</v>
      </c>
      <c r="E125" t="e">
        <f>#REF!</f>
        <v>#REF!</v>
      </c>
      <c r="F125">
        <v>581</v>
      </c>
      <c r="G125" t="e">
        <f>#REF!</f>
        <v>#REF!</v>
      </c>
      <c r="H125">
        <v>121</v>
      </c>
      <c r="K125" t="e">
        <f>#REF!</f>
        <v>#REF!</v>
      </c>
      <c r="L125">
        <v>314</v>
      </c>
    </row>
    <row r="126" spans="1:12" x14ac:dyDescent="0.25">
      <c r="A126" t="e">
        <f>#REF!</f>
        <v>#REF!</v>
      </c>
      <c r="B126">
        <v>122</v>
      </c>
      <c r="E126" t="e">
        <f>#REF!</f>
        <v>#REF!</v>
      </c>
      <c r="F126">
        <v>582</v>
      </c>
      <c r="G126" t="e">
        <f>#REF!</f>
        <v>#REF!</v>
      </c>
      <c r="H126">
        <v>122</v>
      </c>
      <c r="K126" t="e">
        <f>#REF!</f>
        <v>#REF!</v>
      </c>
      <c r="L126">
        <v>315</v>
      </c>
    </row>
    <row r="127" spans="1:12" x14ac:dyDescent="0.25">
      <c r="A127" t="e">
        <f>#REF!</f>
        <v>#REF!</v>
      </c>
      <c r="B127">
        <v>123</v>
      </c>
      <c r="E127" t="e">
        <f>#REF!</f>
        <v>#REF!</v>
      </c>
      <c r="F127">
        <v>583</v>
      </c>
      <c r="G127" t="e">
        <f>#REF!</f>
        <v>#REF!</v>
      </c>
      <c r="H127">
        <v>123</v>
      </c>
      <c r="K127" t="e">
        <f>#REF!</f>
        <v>#REF!</v>
      </c>
      <c r="L127">
        <v>316</v>
      </c>
    </row>
    <row r="128" spans="1:12" x14ac:dyDescent="0.25">
      <c r="A128" t="e">
        <f>#REF!</f>
        <v>#REF!</v>
      </c>
      <c r="B128">
        <v>124</v>
      </c>
      <c r="E128" t="e">
        <f>#REF!</f>
        <v>#REF!</v>
      </c>
      <c r="F128">
        <v>584</v>
      </c>
      <c r="G128" t="e">
        <f>#REF!</f>
        <v>#REF!</v>
      </c>
      <c r="H128">
        <v>124</v>
      </c>
      <c r="K128" t="e">
        <f>#REF!</f>
        <v>#REF!</v>
      </c>
      <c r="L128">
        <v>317</v>
      </c>
    </row>
    <row r="129" spans="1:12" x14ac:dyDescent="0.25">
      <c r="A129" t="e">
        <f>#REF!</f>
        <v>#REF!</v>
      </c>
      <c r="B129">
        <v>125</v>
      </c>
      <c r="E129" t="e">
        <f>#REF!</f>
        <v>#REF!</v>
      </c>
      <c r="F129">
        <v>585</v>
      </c>
      <c r="G129" t="e">
        <f>#REF!</f>
        <v>#REF!</v>
      </c>
      <c r="H129">
        <v>125</v>
      </c>
      <c r="K129" t="e">
        <f>#REF!</f>
        <v>#REF!</v>
      </c>
      <c r="L129">
        <v>318</v>
      </c>
    </row>
    <row r="130" spans="1:12" x14ac:dyDescent="0.25">
      <c r="A130" t="e">
        <f>#REF!</f>
        <v>#REF!</v>
      </c>
      <c r="B130">
        <v>126</v>
      </c>
      <c r="E130" t="e">
        <f>#REF!</f>
        <v>#REF!</v>
      </c>
      <c r="F130">
        <v>586</v>
      </c>
      <c r="G130" t="e">
        <f>#REF!</f>
        <v>#REF!</v>
      </c>
      <c r="H130">
        <v>126</v>
      </c>
      <c r="K130" t="e">
        <f>#REF!</f>
        <v>#REF!</v>
      </c>
      <c r="L130">
        <v>319</v>
      </c>
    </row>
    <row r="131" spans="1:12" x14ac:dyDescent="0.25">
      <c r="A131" t="e">
        <f>#REF!</f>
        <v>#REF!</v>
      </c>
      <c r="B131">
        <v>127</v>
      </c>
      <c r="E131" t="e">
        <f>#REF!</f>
        <v>#REF!</v>
      </c>
      <c r="F131">
        <v>587</v>
      </c>
      <c r="G131" t="e">
        <f>#REF!</f>
        <v>#REF!</v>
      </c>
      <c r="H131">
        <v>127</v>
      </c>
      <c r="K131" t="e">
        <f>#REF!</f>
        <v>#REF!</v>
      </c>
      <c r="L131">
        <v>320</v>
      </c>
    </row>
    <row r="132" spans="1:12" x14ac:dyDescent="0.25">
      <c r="A132" t="e">
        <f>#REF!</f>
        <v>#REF!</v>
      </c>
      <c r="B132">
        <v>128</v>
      </c>
      <c r="E132" t="e">
        <f>#REF!</f>
        <v>#REF!</v>
      </c>
      <c r="F132">
        <v>588</v>
      </c>
      <c r="G132" t="e">
        <f>#REF!</f>
        <v>#REF!</v>
      </c>
      <c r="H132">
        <v>128</v>
      </c>
      <c r="K132" t="e">
        <f>#REF!</f>
        <v>#REF!</v>
      </c>
      <c r="L132">
        <v>321</v>
      </c>
    </row>
    <row r="133" spans="1:12" x14ac:dyDescent="0.25">
      <c r="A133" t="e">
        <f>#REF!</f>
        <v>#REF!</v>
      </c>
      <c r="B133">
        <v>129</v>
      </c>
      <c r="E133" t="e">
        <f>#REF!</f>
        <v>#REF!</v>
      </c>
      <c r="F133">
        <v>589</v>
      </c>
      <c r="G133" t="e">
        <f>#REF!</f>
        <v>#REF!</v>
      </c>
      <c r="H133">
        <v>129</v>
      </c>
      <c r="K133" t="e">
        <f>#REF!</f>
        <v>#REF!</v>
      </c>
      <c r="L133">
        <v>322</v>
      </c>
    </row>
    <row r="134" spans="1:12" x14ac:dyDescent="0.25">
      <c r="A134" t="e">
        <f>#REF!</f>
        <v>#REF!</v>
      </c>
      <c r="B134">
        <v>130</v>
      </c>
      <c r="E134" t="e">
        <f>#REF!</f>
        <v>#REF!</v>
      </c>
      <c r="F134">
        <v>590</v>
      </c>
      <c r="G134" t="e">
        <f>#REF!</f>
        <v>#REF!</v>
      </c>
      <c r="H134">
        <v>130</v>
      </c>
      <c r="K134" t="e">
        <f>#REF!</f>
        <v>#REF!</v>
      </c>
      <c r="L134">
        <v>323</v>
      </c>
    </row>
    <row r="135" spans="1:12" x14ac:dyDescent="0.25">
      <c r="A135" t="e">
        <f>#REF!</f>
        <v>#REF!</v>
      </c>
      <c r="B135">
        <v>131</v>
      </c>
      <c r="E135" t="e">
        <f>#REF!</f>
        <v>#REF!</v>
      </c>
      <c r="F135">
        <v>591</v>
      </c>
      <c r="G135" t="e">
        <f>#REF!</f>
        <v>#REF!</v>
      </c>
      <c r="H135">
        <v>131</v>
      </c>
      <c r="K135" t="e">
        <f>#REF!</f>
        <v>#REF!</v>
      </c>
      <c r="L135">
        <v>324</v>
      </c>
    </row>
    <row r="136" spans="1:12" x14ac:dyDescent="0.25">
      <c r="A136" t="e">
        <f>#REF!</f>
        <v>#REF!</v>
      </c>
      <c r="B136">
        <v>132</v>
      </c>
      <c r="E136" t="e">
        <f>#REF!</f>
        <v>#REF!</v>
      </c>
      <c r="F136">
        <v>592</v>
      </c>
      <c r="G136" t="e">
        <f>#REF!</f>
        <v>#REF!</v>
      </c>
      <c r="H136">
        <v>132</v>
      </c>
      <c r="K136" t="e">
        <f>#REF!</f>
        <v>#REF!</v>
      </c>
      <c r="L136">
        <v>325</v>
      </c>
    </row>
    <row r="137" spans="1:12" x14ac:dyDescent="0.25">
      <c r="A137" t="e">
        <f>#REF!</f>
        <v>#REF!</v>
      </c>
      <c r="B137">
        <v>133</v>
      </c>
      <c r="E137" t="e">
        <f>#REF!</f>
        <v>#REF!</v>
      </c>
      <c r="F137">
        <v>593</v>
      </c>
      <c r="G137" t="e">
        <f>#REF!</f>
        <v>#REF!</v>
      </c>
      <c r="H137">
        <v>133</v>
      </c>
      <c r="K137" t="e">
        <f>#REF!</f>
        <v>#REF!</v>
      </c>
      <c r="L137">
        <v>326</v>
      </c>
    </row>
    <row r="138" spans="1:12" x14ac:dyDescent="0.25">
      <c r="A138" t="e">
        <f>#REF!</f>
        <v>#REF!</v>
      </c>
      <c r="B138">
        <v>134</v>
      </c>
      <c r="E138" t="e">
        <f>#REF!</f>
        <v>#REF!</v>
      </c>
      <c r="F138">
        <v>594</v>
      </c>
      <c r="G138" t="e">
        <f>#REF!</f>
        <v>#REF!</v>
      </c>
      <c r="H138">
        <v>134</v>
      </c>
      <c r="K138" t="e">
        <f>#REF!</f>
        <v>#REF!</v>
      </c>
      <c r="L138">
        <v>327</v>
      </c>
    </row>
    <row r="139" spans="1:12" x14ac:dyDescent="0.25">
      <c r="A139" t="e">
        <f>#REF!</f>
        <v>#REF!</v>
      </c>
      <c r="B139">
        <v>135</v>
      </c>
      <c r="E139" t="e">
        <f>#REF!</f>
        <v>#REF!</v>
      </c>
      <c r="F139">
        <v>595</v>
      </c>
      <c r="G139" t="e">
        <f>#REF!</f>
        <v>#REF!</v>
      </c>
      <c r="H139">
        <v>135</v>
      </c>
      <c r="K139" t="e">
        <f>#REF!</f>
        <v>#REF!</v>
      </c>
      <c r="L139">
        <v>328</v>
      </c>
    </row>
    <row r="140" spans="1:12" x14ac:dyDescent="0.25">
      <c r="A140" t="e">
        <f>#REF!</f>
        <v>#REF!</v>
      </c>
      <c r="B140">
        <v>136</v>
      </c>
      <c r="E140" t="e">
        <f>#REF!</f>
        <v>#REF!</v>
      </c>
      <c r="F140">
        <v>596</v>
      </c>
      <c r="G140" t="e">
        <f>#REF!</f>
        <v>#REF!</v>
      </c>
      <c r="H140">
        <v>136</v>
      </c>
      <c r="K140" t="e">
        <f>#REF!</f>
        <v>#REF!</v>
      </c>
      <c r="L140">
        <v>329</v>
      </c>
    </row>
    <row r="141" spans="1:12" x14ac:dyDescent="0.25">
      <c r="A141" t="e">
        <f>#REF!</f>
        <v>#REF!</v>
      </c>
      <c r="B141">
        <v>137</v>
      </c>
      <c r="E141" t="e">
        <f>#REF!</f>
        <v>#REF!</v>
      </c>
      <c r="F141">
        <v>597</v>
      </c>
      <c r="G141" t="e">
        <f>#REF!</f>
        <v>#REF!</v>
      </c>
      <c r="H141">
        <v>137</v>
      </c>
      <c r="K141" t="e">
        <f>#REF!</f>
        <v>#REF!</v>
      </c>
      <c r="L141">
        <v>330</v>
      </c>
    </row>
    <row r="142" spans="1:12" x14ac:dyDescent="0.25">
      <c r="A142" t="e">
        <f>#REF!</f>
        <v>#REF!</v>
      </c>
      <c r="B142">
        <v>138</v>
      </c>
      <c r="E142" t="e">
        <f>#REF!</f>
        <v>#REF!</v>
      </c>
      <c r="F142">
        <v>598</v>
      </c>
      <c r="G142" t="e">
        <f>#REF!</f>
        <v>#REF!</v>
      </c>
      <c r="H142">
        <v>138</v>
      </c>
      <c r="K142" t="e">
        <f>#REF!</f>
        <v>#REF!</v>
      </c>
      <c r="L142">
        <v>331</v>
      </c>
    </row>
    <row r="143" spans="1:12" x14ac:dyDescent="0.25">
      <c r="A143" t="e">
        <f>#REF!</f>
        <v>#REF!</v>
      </c>
      <c r="B143">
        <v>139</v>
      </c>
      <c r="E143" t="e">
        <f>#REF!</f>
        <v>#REF!</v>
      </c>
      <c r="F143">
        <v>599</v>
      </c>
      <c r="G143" t="e">
        <f>#REF!</f>
        <v>#REF!</v>
      </c>
      <c r="H143">
        <v>139</v>
      </c>
      <c r="K143" t="e">
        <f>#REF!</f>
        <v>#REF!</v>
      </c>
      <c r="L143">
        <v>332</v>
      </c>
    </row>
    <row r="144" spans="1:12" x14ac:dyDescent="0.25">
      <c r="A144" t="e">
        <f>#REF!</f>
        <v>#REF!</v>
      </c>
      <c r="B144">
        <v>140</v>
      </c>
      <c r="E144" t="e">
        <f>#REF!</f>
        <v>#REF!</v>
      </c>
      <c r="F144">
        <v>600</v>
      </c>
      <c r="G144" t="e">
        <f>#REF!</f>
        <v>#REF!</v>
      </c>
      <c r="H144">
        <v>140</v>
      </c>
      <c r="K144" t="e">
        <f>#REF!</f>
        <v>#REF!</v>
      </c>
      <c r="L144">
        <v>333</v>
      </c>
    </row>
    <row r="145" spans="1:12" x14ac:dyDescent="0.25">
      <c r="A145" t="e">
        <f>#REF!</f>
        <v>#REF!</v>
      </c>
      <c r="B145">
        <v>141</v>
      </c>
      <c r="E145" t="e">
        <f>#REF!</f>
        <v>#REF!</v>
      </c>
      <c r="F145">
        <v>601</v>
      </c>
      <c r="G145" t="e">
        <f>#REF!</f>
        <v>#REF!</v>
      </c>
      <c r="H145">
        <v>141</v>
      </c>
      <c r="K145" t="e">
        <f>#REF!</f>
        <v>#REF!</v>
      </c>
      <c r="L145">
        <v>334</v>
      </c>
    </row>
    <row r="146" spans="1:12" x14ac:dyDescent="0.25">
      <c r="A146" t="e">
        <f>#REF!</f>
        <v>#REF!</v>
      </c>
      <c r="B146">
        <v>142</v>
      </c>
      <c r="E146" t="e">
        <f>#REF!</f>
        <v>#REF!</v>
      </c>
      <c r="F146">
        <v>602</v>
      </c>
      <c r="G146" t="e">
        <f>#REF!</f>
        <v>#REF!</v>
      </c>
      <c r="H146">
        <v>142</v>
      </c>
      <c r="K146" t="e">
        <f>#REF!</f>
        <v>#REF!</v>
      </c>
      <c r="L146">
        <v>335</v>
      </c>
    </row>
    <row r="147" spans="1:12" x14ac:dyDescent="0.25">
      <c r="A147" t="e">
        <f>#REF!</f>
        <v>#REF!</v>
      </c>
      <c r="B147">
        <v>143</v>
      </c>
      <c r="E147" t="e">
        <f>#REF!</f>
        <v>#REF!</v>
      </c>
      <c r="F147">
        <v>603</v>
      </c>
      <c r="G147" t="e">
        <f>#REF!</f>
        <v>#REF!</v>
      </c>
      <c r="H147">
        <v>143</v>
      </c>
      <c r="K147" t="e">
        <f>#REF!</f>
        <v>#REF!</v>
      </c>
      <c r="L147">
        <v>336</v>
      </c>
    </row>
    <row r="148" spans="1:12" x14ac:dyDescent="0.25">
      <c r="A148" t="e">
        <f>#REF!</f>
        <v>#REF!</v>
      </c>
      <c r="B148">
        <v>144</v>
      </c>
      <c r="E148" t="e">
        <f>#REF!</f>
        <v>#REF!</v>
      </c>
      <c r="F148">
        <v>604</v>
      </c>
      <c r="G148" t="e">
        <f>#REF!</f>
        <v>#REF!</v>
      </c>
      <c r="H148">
        <v>144</v>
      </c>
      <c r="K148" t="e">
        <f>#REF!</f>
        <v>#REF!</v>
      </c>
      <c r="L148">
        <v>337</v>
      </c>
    </row>
    <row r="149" spans="1:12" x14ac:dyDescent="0.25">
      <c r="A149" t="e">
        <f>#REF!</f>
        <v>#REF!</v>
      </c>
      <c r="B149">
        <v>145</v>
      </c>
      <c r="E149" t="e">
        <f>#REF!</f>
        <v>#REF!</v>
      </c>
      <c r="F149">
        <v>605</v>
      </c>
      <c r="G149" t="e">
        <f>#REF!</f>
        <v>#REF!</v>
      </c>
      <c r="H149">
        <v>145</v>
      </c>
      <c r="K149" t="e">
        <f>#REF!</f>
        <v>#REF!</v>
      </c>
      <c r="L149">
        <v>338</v>
      </c>
    </row>
    <row r="150" spans="1:12" x14ac:dyDescent="0.25">
      <c r="A150" t="e">
        <f>#REF!</f>
        <v>#REF!</v>
      </c>
      <c r="B150">
        <v>146</v>
      </c>
      <c r="E150" t="e">
        <f>#REF!</f>
        <v>#REF!</v>
      </c>
      <c r="F150">
        <v>606</v>
      </c>
      <c r="G150" t="e">
        <f>#REF!</f>
        <v>#REF!</v>
      </c>
      <c r="H150">
        <v>146</v>
      </c>
      <c r="K150" t="e">
        <f>#REF!</f>
        <v>#REF!</v>
      </c>
      <c r="L150">
        <v>339</v>
      </c>
    </row>
    <row r="151" spans="1:12" x14ac:dyDescent="0.25">
      <c r="A151" t="e">
        <f>#REF!</f>
        <v>#REF!</v>
      </c>
      <c r="B151">
        <v>147</v>
      </c>
      <c r="E151" t="e">
        <f>#REF!</f>
        <v>#REF!</v>
      </c>
      <c r="F151">
        <v>607</v>
      </c>
      <c r="G151" t="e">
        <f>#REF!</f>
        <v>#REF!</v>
      </c>
      <c r="H151">
        <v>147</v>
      </c>
      <c r="K151" t="e">
        <f>#REF!</f>
        <v>#REF!</v>
      </c>
      <c r="L151">
        <v>340</v>
      </c>
    </row>
    <row r="152" spans="1:12" x14ac:dyDescent="0.25">
      <c r="A152" t="e">
        <f>#REF!</f>
        <v>#REF!</v>
      </c>
      <c r="B152">
        <v>148</v>
      </c>
      <c r="E152" t="e">
        <f>#REF!</f>
        <v>#REF!</v>
      </c>
      <c r="F152">
        <v>608</v>
      </c>
      <c r="G152" t="e">
        <f>#REF!</f>
        <v>#REF!</v>
      </c>
      <c r="H152">
        <v>148</v>
      </c>
      <c r="K152" t="e">
        <f>#REF!</f>
        <v>#REF!</v>
      </c>
      <c r="L152">
        <v>341</v>
      </c>
    </row>
    <row r="153" spans="1:12" x14ac:dyDescent="0.25">
      <c r="A153" t="e">
        <f>#REF!</f>
        <v>#REF!</v>
      </c>
      <c r="B153">
        <v>149</v>
      </c>
      <c r="E153" t="e">
        <f>#REF!</f>
        <v>#REF!</v>
      </c>
      <c r="F153">
        <v>609</v>
      </c>
      <c r="G153" t="e">
        <f>#REF!</f>
        <v>#REF!</v>
      </c>
      <c r="H153">
        <v>149</v>
      </c>
      <c r="K153" t="e">
        <f>#REF!</f>
        <v>#REF!</v>
      </c>
      <c r="L153">
        <v>342</v>
      </c>
    </row>
    <row r="154" spans="1:12" x14ac:dyDescent="0.25">
      <c r="A154" t="e">
        <f>#REF!</f>
        <v>#REF!</v>
      </c>
      <c r="B154">
        <v>150</v>
      </c>
      <c r="E154" t="e">
        <f>#REF!</f>
        <v>#REF!</v>
      </c>
      <c r="F154">
        <v>610</v>
      </c>
      <c r="G154" t="e">
        <f>#REF!</f>
        <v>#REF!</v>
      </c>
      <c r="H154">
        <v>150</v>
      </c>
      <c r="K154" t="e">
        <f>#REF!</f>
        <v>#REF!</v>
      </c>
      <c r="L154">
        <v>343</v>
      </c>
    </row>
    <row r="155" spans="1:12" x14ac:dyDescent="0.25">
      <c r="A155" t="e">
        <f>#REF!</f>
        <v>#REF!</v>
      </c>
      <c r="B155">
        <v>151</v>
      </c>
      <c r="E155" t="e">
        <f>#REF!</f>
        <v>#REF!</v>
      </c>
      <c r="F155">
        <v>611</v>
      </c>
      <c r="G155" t="e">
        <f>#REF!</f>
        <v>#REF!</v>
      </c>
      <c r="H155">
        <v>151</v>
      </c>
      <c r="K155" t="e">
        <f>#REF!</f>
        <v>#REF!</v>
      </c>
      <c r="L155">
        <v>344</v>
      </c>
    </row>
    <row r="156" spans="1:12" x14ac:dyDescent="0.25">
      <c r="A156" t="e">
        <f>#REF!</f>
        <v>#REF!</v>
      </c>
      <c r="B156">
        <v>152</v>
      </c>
      <c r="E156" t="e">
        <f>#REF!</f>
        <v>#REF!</v>
      </c>
      <c r="F156">
        <v>612</v>
      </c>
      <c r="G156" t="e">
        <f>#REF!</f>
        <v>#REF!</v>
      </c>
      <c r="H156">
        <v>152</v>
      </c>
      <c r="K156" t="e">
        <f>#REF!</f>
        <v>#REF!</v>
      </c>
      <c r="L156">
        <v>345</v>
      </c>
    </row>
    <row r="157" spans="1:12" x14ac:dyDescent="0.25">
      <c r="A157" t="e">
        <f>#REF!</f>
        <v>#REF!</v>
      </c>
      <c r="B157">
        <v>153</v>
      </c>
      <c r="E157" t="e">
        <f>#REF!</f>
        <v>#REF!</v>
      </c>
      <c r="F157">
        <v>613</v>
      </c>
      <c r="G157" t="e">
        <f>#REF!</f>
        <v>#REF!</v>
      </c>
      <c r="H157">
        <v>153</v>
      </c>
      <c r="K157" t="e">
        <f>#REF!</f>
        <v>#REF!</v>
      </c>
      <c r="L157">
        <v>346</v>
      </c>
    </row>
    <row r="158" spans="1:12" x14ac:dyDescent="0.25">
      <c r="A158" t="e">
        <f>#REF!</f>
        <v>#REF!</v>
      </c>
      <c r="B158">
        <v>154</v>
      </c>
      <c r="E158" t="e">
        <f>#REF!</f>
        <v>#REF!</v>
      </c>
      <c r="F158">
        <v>614</v>
      </c>
      <c r="G158" t="e">
        <f>#REF!</f>
        <v>#REF!</v>
      </c>
      <c r="H158">
        <v>154</v>
      </c>
      <c r="K158" t="e">
        <f>#REF!</f>
        <v>#REF!</v>
      </c>
      <c r="L158">
        <v>347</v>
      </c>
    </row>
    <row r="159" spans="1:12" x14ac:dyDescent="0.25">
      <c r="A159" t="e">
        <f>#REF!</f>
        <v>#REF!</v>
      </c>
      <c r="B159">
        <v>155</v>
      </c>
      <c r="E159" t="e">
        <f>#REF!</f>
        <v>#REF!</v>
      </c>
      <c r="F159">
        <v>615</v>
      </c>
      <c r="G159" t="e">
        <f>#REF!</f>
        <v>#REF!</v>
      </c>
      <c r="H159">
        <v>155</v>
      </c>
      <c r="K159" t="e">
        <f>#REF!</f>
        <v>#REF!</v>
      </c>
      <c r="L159">
        <v>348</v>
      </c>
    </row>
    <row r="160" spans="1:12" x14ac:dyDescent="0.25">
      <c r="A160" t="e">
        <f>#REF!</f>
        <v>#REF!</v>
      </c>
      <c r="B160">
        <v>156</v>
      </c>
      <c r="E160" t="e">
        <f>#REF!</f>
        <v>#REF!</v>
      </c>
      <c r="F160">
        <v>616</v>
      </c>
      <c r="G160" t="e">
        <f>#REF!</f>
        <v>#REF!</v>
      </c>
      <c r="H160">
        <v>156</v>
      </c>
      <c r="K160" t="e">
        <f>#REF!</f>
        <v>#REF!</v>
      </c>
      <c r="L160">
        <v>349</v>
      </c>
    </row>
    <row r="161" spans="1:12" x14ac:dyDescent="0.25">
      <c r="A161" t="e">
        <f>#REF!</f>
        <v>#REF!</v>
      </c>
      <c r="B161">
        <v>157</v>
      </c>
      <c r="E161" t="e">
        <f>#REF!</f>
        <v>#REF!</v>
      </c>
      <c r="F161">
        <v>617</v>
      </c>
      <c r="G161" t="e">
        <f>#REF!</f>
        <v>#REF!</v>
      </c>
      <c r="H161">
        <v>157</v>
      </c>
      <c r="K161" t="e">
        <f>#REF!</f>
        <v>#REF!</v>
      </c>
      <c r="L161">
        <v>350</v>
      </c>
    </row>
    <row r="162" spans="1:12" x14ac:dyDescent="0.25">
      <c r="A162" t="e">
        <f>#REF!</f>
        <v>#REF!</v>
      </c>
      <c r="B162">
        <v>158</v>
      </c>
      <c r="E162" t="e">
        <f>#REF!</f>
        <v>#REF!</v>
      </c>
      <c r="F162">
        <v>618</v>
      </c>
      <c r="G162" t="e">
        <f>#REF!</f>
        <v>#REF!</v>
      </c>
      <c r="H162">
        <v>158</v>
      </c>
      <c r="K162" t="e">
        <f>#REF!</f>
        <v>#REF!</v>
      </c>
      <c r="L162">
        <v>351</v>
      </c>
    </row>
    <row r="163" spans="1:12" x14ac:dyDescent="0.25">
      <c r="A163" t="e">
        <f>#REF!</f>
        <v>#REF!</v>
      </c>
      <c r="B163">
        <v>159</v>
      </c>
      <c r="E163" t="e">
        <f>#REF!</f>
        <v>#REF!</v>
      </c>
      <c r="F163">
        <v>619</v>
      </c>
      <c r="G163" t="e">
        <f>#REF!</f>
        <v>#REF!</v>
      </c>
      <c r="H163">
        <v>159</v>
      </c>
      <c r="K163" t="e">
        <f>#REF!</f>
        <v>#REF!</v>
      </c>
      <c r="L163">
        <v>352</v>
      </c>
    </row>
    <row r="164" spans="1:12" x14ac:dyDescent="0.25">
      <c r="A164" t="e">
        <f>#REF!</f>
        <v>#REF!</v>
      </c>
      <c r="B164">
        <v>160</v>
      </c>
      <c r="E164" t="e">
        <f>#REF!</f>
        <v>#REF!</v>
      </c>
      <c r="F164">
        <v>620</v>
      </c>
      <c r="G164" t="e">
        <f>#REF!</f>
        <v>#REF!</v>
      </c>
      <c r="H164">
        <v>160</v>
      </c>
      <c r="K164" t="e">
        <f>#REF!</f>
        <v>#REF!</v>
      </c>
      <c r="L164">
        <v>353</v>
      </c>
    </row>
    <row r="165" spans="1:12" x14ac:dyDescent="0.25">
      <c r="A165" t="e">
        <f>#REF!</f>
        <v>#REF!</v>
      </c>
      <c r="B165">
        <v>161</v>
      </c>
      <c r="E165" t="e">
        <f>#REF!</f>
        <v>#REF!</v>
      </c>
      <c r="F165">
        <v>621</v>
      </c>
      <c r="G165" t="e">
        <f>#REF!</f>
        <v>#REF!</v>
      </c>
      <c r="H165">
        <v>161</v>
      </c>
      <c r="K165" t="e">
        <f>#REF!</f>
        <v>#REF!</v>
      </c>
      <c r="L165">
        <v>354</v>
      </c>
    </row>
    <row r="166" spans="1:12" x14ac:dyDescent="0.25">
      <c r="A166" t="e">
        <f>#REF!</f>
        <v>#REF!</v>
      </c>
      <c r="B166">
        <v>162</v>
      </c>
      <c r="E166" t="e">
        <f>#REF!</f>
        <v>#REF!</v>
      </c>
      <c r="F166">
        <v>622</v>
      </c>
      <c r="G166" t="e">
        <f>#REF!</f>
        <v>#REF!</v>
      </c>
      <c r="H166">
        <v>162</v>
      </c>
      <c r="K166" t="e">
        <f>#REF!</f>
        <v>#REF!</v>
      </c>
      <c r="L166">
        <v>355</v>
      </c>
    </row>
    <row r="167" spans="1:12" x14ac:dyDescent="0.25">
      <c r="A167" t="e">
        <f>#REF!</f>
        <v>#REF!</v>
      </c>
      <c r="B167">
        <v>163</v>
      </c>
      <c r="E167" t="e">
        <f>#REF!</f>
        <v>#REF!</v>
      </c>
      <c r="F167">
        <v>623</v>
      </c>
      <c r="G167" t="e">
        <f>#REF!</f>
        <v>#REF!</v>
      </c>
      <c r="H167">
        <v>163</v>
      </c>
      <c r="K167" t="e">
        <f>#REF!</f>
        <v>#REF!</v>
      </c>
      <c r="L167">
        <v>356</v>
      </c>
    </row>
    <row r="168" spans="1:12" x14ac:dyDescent="0.25">
      <c r="A168" t="e">
        <f>#REF!</f>
        <v>#REF!</v>
      </c>
      <c r="B168">
        <v>164</v>
      </c>
      <c r="E168" t="e">
        <f>#REF!</f>
        <v>#REF!</v>
      </c>
      <c r="F168">
        <v>624</v>
      </c>
      <c r="G168" t="e">
        <f>#REF!</f>
        <v>#REF!</v>
      </c>
      <c r="H168">
        <v>164</v>
      </c>
      <c r="K168" t="e">
        <f>#REF!</f>
        <v>#REF!</v>
      </c>
      <c r="L168">
        <v>357</v>
      </c>
    </row>
    <row r="169" spans="1:12" x14ac:dyDescent="0.25">
      <c r="A169" t="e">
        <f>#REF!</f>
        <v>#REF!</v>
      </c>
      <c r="B169">
        <v>165</v>
      </c>
      <c r="E169" t="e">
        <f>#REF!</f>
        <v>#REF!</v>
      </c>
      <c r="F169">
        <v>625</v>
      </c>
      <c r="G169" t="e">
        <f>#REF!</f>
        <v>#REF!</v>
      </c>
      <c r="H169">
        <v>165</v>
      </c>
      <c r="K169" t="e">
        <f>#REF!</f>
        <v>#REF!</v>
      </c>
      <c r="L169">
        <v>358</v>
      </c>
    </row>
    <row r="170" spans="1:12" x14ac:dyDescent="0.25">
      <c r="A170" t="e">
        <f>#REF!</f>
        <v>#REF!</v>
      </c>
      <c r="B170">
        <v>166</v>
      </c>
      <c r="E170" t="e">
        <f>#REF!</f>
        <v>#REF!</v>
      </c>
      <c r="F170">
        <v>626</v>
      </c>
      <c r="G170" t="e">
        <f>#REF!</f>
        <v>#REF!</v>
      </c>
      <c r="H170">
        <v>166</v>
      </c>
      <c r="K170" t="e">
        <f>#REF!</f>
        <v>#REF!</v>
      </c>
      <c r="L170">
        <v>359</v>
      </c>
    </row>
    <row r="171" spans="1:12" x14ac:dyDescent="0.25">
      <c r="A171" t="e">
        <f>#REF!</f>
        <v>#REF!</v>
      </c>
      <c r="B171">
        <v>167</v>
      </c>
      <c r="E171" t="e">
        <f>#REF!</f>
        <v>#REF!</v>
      </c>
      <c r="F171">
        <v>627</v>
      </c>
      <c r="G171" t="e">
        <f>#REF!</f>
        <v>#REF!</v>
      </c>
      <c r="H171">
        <v>167</v>
      </c>
      <c r="K171" t="e">
        <f>#REF!</f>
        <v>#REF!</v>
      </c>
      <c r="L171">
        <v>360</v>
      </c>
    </row>
    <row r="172" spans="1:12" x14ac:dyDescent="0.25">
      <c r="A172" t="e">
        <f>#REF!</f>
        <v>#REF!</v>
      </c>
      <c r="B172">
        <v>168</v>
      </c>
      <c r="E172" t="e">
        <f>#REF!</f>
        <v>#REF!</v>
      </c>
      <c r="F172">
        <v>628</v>
      </c>
      <c r="G172" t="e">
        <f>#REF!</f>
        <v>#REF!</v>
      </c>
      <c r="H172">
        <v>168</v>
      </c>
      <c r="K172" t="e">
        <f>#REF!</f>
        <v>#REF!</v>
      </c>
      <c r="L172">
        <v>361</v>
      </c>
    </row>
    <row r="173" spans="1:12" x14ac:dyDescent="0.25">
      <c r="A173" t="e">
        <f>#REF!</f>
        <v>#REF!</v>
      </c>
      <c r="B173">
        <v>169</v>
      </c>
      <c r="E173" t="e">
        <f>#REF!</f>
        <v>#REF!</v>
      </c>
      <c r="F173">
        <v>629</v>
      </c>
      <c r="G173" t="e">
        <f>#REF!</f>
        <v>#REF!</v>
      </c>
      <c r="H173">
        <v>169</v>
      </c>
      <c r="K173" t="e">
        <f>#REF!</f>
        <v>#REF!</v>
      </c>
      <c r="L173">
        <v>362</v>
      </c>
    </row>
    <row r="174" spans="1:12" x14ac:dyDescent="0.25">
      <c r="A174" t="e">
        <f>#REF!</f>
        <v>#REF!</v>
      </c>
      <c r="B174">
        <v>170</v>
      </c>
      <c r="E174" t="e">
        <f>#REF!</f>
        <v>#REF!</v>
      </c>
      <c r="F174">
        <v>630</v>
      </c>
      <c r="G174" t="e">
        <f>#REF!</f>
        <v>#REF!</v>
      </c>
      <c r="H174">
        <v>170</v>
      </c>
      <c r="K174" t="e">
        <f>#REF!</f>
        <v>#REF!</v>
      </c>
      <c r="L174">
        <v>363</v>
      </c>
    </row>
    <row r="175" spans="1:12" x14ac:dyDescent="0.25">
      <c r="A175" t="e">
        <f>#REF!</f>
        <v>#REF!</v>
      </c>
      <c r="B175">
        <v>171</v>
      </c>
      <c r="E175" t="e">
        <f>#REF!</f>
        <v>#REF!</v>
      </c>
      <c r="F175">
        <v>631</v>
      </c>
      <c r="G175" t="e">
        <f>#REF!</f>
        <v>#REF!</v>
      </c>
      <c r="H175">
        <v>171</v>
      </c>
      <c r="K175" t="e">
        <f>#REF!</f>
        <v>#REF!</v>
      </c>
      <c r="L175">
        <v>364</v>
      </c>
    </row>
    <row r="176" spans="1:12" x14ac:dyDescent="0.25">
      <c r="A176" t="e">
        <f>#REF!</f>
        <v>#REF!</v>
      </c>
      <c r="B176">
        <v>172</v>
      </c>
      <c r="E176" t="e">
        <f>#REF!</f>
        <v>#REF!</v>
      </c>
      <c r="F176">
        <v>632</v>
      </c>
      <c r="G176" t="e">
        <f>#REF!</f>
        <v>#REF!</v>
      </c>
      <c r="H176">
        <v>172</v>
      </c>
      <c r="K176" t="e">
        <f>#REF!</f>
        <v>#REF!</v>
      </c>
      <c r="L176">
        <v>365</v>
      </c>
    </row>
    <row r="177" spans="1:12" x14ac:dyDescent="0.25">
      <c r="A177" t="e">
        <f>#REF!</f>
        <v>#REF!</v>
      </c>
      <c r="B177">
        <v>173</v>
      </c>
      <c r="E177" t="e">
        <f>#REF!</f>
        <v>#REF!</v>
      </c>
      <c r="F177">
        <v>633</v>
      </c>
      <c r="G177" t="e">
        <f>#REF!</f>
        <v>#REF!</v>
      </c>
      <c r="H177">
        <v>173</v>
      </c>
      <c r="K177" t="e">
        <f>#REF!</f>
        <v>#REF!</v>
      </c>
      <c r="L177">
        <v>366</v>
      </c>
    </row>
    <row r="178" spans="1:12" x14ac:dyDescent="0.25">
      <c r="A178" t="e">
        <f>#REF!</f>
        <v>#REF!</v>
      </c>
      <c r="B178">
        <v>174</v>
      </c>
      <c r="E178" t="e">
        <f>#REF!</f>
        <v>#REF!</v>
      </c>
      <c r="F178">
        <v>634</v>
      </c>
      <c r="G178" t="e">
        <f>#REF!</f>
        <v>#REF!</v>
      </c>
      <c r="H178">
        <v>174</v>
      </c>
      <c r="K178" t="e">
        <f>#REF!</f>
        <v>#REF!</v>
      </c>
      <c r="L178">
        <v>367</v>
      </c>
    </row>
    <row r="179" spans="1:12" x14ac:dyDescent="0.25">
      <c r="A179" t="e">
        <f>#REF!</f>
        <v>#REF!</v>
      </c>
      <c r="B179">
        <v>175</v>
      </c>
      <c r="E179" t="e">
        <f>#REF!</f>
        <v>#REF!</v>
      </c>
      <c r="F179">
        <v>635</v>
      </c>
      <c r="K179" t="e">
        <f>#REF!</f>
        <v>#REF!</v>
      </c>
      <c r="L179">
        <v>368</v>
      </c>
    </row>
    <row r="180" spans="1:12" x14ac:dyDescent="0.25">
      <c r="A180" t="e">
        <f>#REF!</f>
        <v>#REF!</v>
      </c>
      <c r="B180">
        <v>176</v>
      </c>
      <c r="E180" t="e">
        <f>#REF!</f>
        <v>#REF!</v>
      </c>
      <c r="F180">
        <v>636</v>
      </c>
      <c r="K180" t="e">
        <f>#REF!</f>
        <v>#REF!</v>
      </c>
      <c r="L180">
        <v>369</v>
      </c>
    </row>
    <row r="181" spans="1:12" x14ac:dyDescent="0.25">
      <c r="A181" t="e">
        <f>#REF!</f>
        <v>#REF!</v>
      </c>
      <c r="B181">
        <v>177</v>
      </c>
      <c r="E181" t="e">
        <f>#REF!</f>
        <v>#REF!</v>
      </c>
      <c r="F181">
        <v>637</v>
      </c>
      <c r="K181" t="e">
        <f>#REF!</f>
        <v>#REF!</v>
      </c>
      <c r="L181">
        <v>370</v>
      </c>
    </row>
    <row r="182" spans="1:12" x14ac:dyDescent="0.25">
      <c r="A182" t="e">
        <f>#REF!</f>
        <v>#REF!</v>
      </c>
      <c r="B182">
        <v>178</v>
      </c>
      <c r="E182" t="e">
        <f>#REF!</f>
        <v>#REF!</v>
      </c>
      <c r="F182">
        <v>638</v>
      </c>
      <c r="K182" t="e">
        <f>#REF!</f>
        <v>#REF!</v>
      </c>
      <c r="L182">
        <v>371</v>
      </c>
    </row>
    <row r="183" spans="1:12" x14ac:dyDescent="0.25">
      <c r="A183" t="e">
        <f>#REF!</f>
        <v>#REF!</v>
      </c>
      <c r="B183">
        <v>179</v>
      </c>
      <c r="E183" t="e">
        <f>#REF!</f>
        <v>#REF!</v>
      </c>
      <c r="F183">
        <v>639</v>
      </c>
      <c r="K183" t="e">
        <f>#REF!</f>
        <v>#REF!</v>
      </c>
      <c r="L183">
        <v>372</v>
      </c>
    </row>
    <row r="184" spans="1:12" x14ac:dyDescent="0.25">
      <c r="A184" t="e">
        <f>#REF!</f>
        <v>#REF!</v>
      </c>
      <c r="B184">
        <v>180</v>
      </c>
      <c r="E184" t="e">
        <f>#REF!</f>
        <v>#REF!</v>
      </c>
      <c r="F184">
        <v>640</v>
      </c>
      <c r="K184" t="e">
        <f>#REF!</f>
        <v>#REF!</v>
      </c>
      <c r="L184">
        <v>373</v>
      </c>
    </row>
    <row r="185" spans="1:12" x14ac:dyDescent="0.25">
      <c r="A185" t="e">
        <f>#REF!</f>
        <v>#REF!</v>
      </c>
      <c r="B185">
        <v>181</v>
      </c>
      <c r="E185" t="e">
        <f>#REF!</f>
        <v>#REF!</v>
      </c>
      <c r="F185">
        <v>641</v>
      </c>
      <c r="K185" t="e">
        <f>#REF!</f>
        <v>#REF!</v>
      </c>
      <c r="L185">
        <v>374</v>
      </c>
    </row>
    <row r="186" spans="1:12" x14ac:dyDescent="0.25">
      <c r="A186" t="e">
        <f>#REF!</f>
        <v>#REF!</v>
      </c>
      <c r="B186">
        <v>182</v>
      </c>
      <c r="E186" t="e">
        <f>#REF!</f>
        <v>#REF!</v>
      </c>
      <c r="F186">
        <v>642</v>
      </c>
      <c r="K186" t="e">
        <f>#REF!</f>
        <v>#REF!</v>
      </c>
      <c r="L186">
        <v>375</v>
      </c>
    </row>
    <row r="187" spans="1:12" x14ac:dyDescent="0.25">
      <c r="A187" t="e">
        <f>#REF!</f>
        <v>#REF!</v>
      </c>
      <c r="B187">
        <v>183</v>
      </c>
      <c r="E187" t="e">
        <f>#REF!</f>
        <v>#REF!</v>
      </c>
      <c r="F187">
        <v>643</v>
      </c>
      <c r="K187" t="e">
        <f>#REF!</f>
        <v>#REF!</v>
      </c>
      <c r="L187">
        <v>376</v>
      </c>
    </row>
    <row r="188" spans="1:12" x14ac:dyDescent="0.25">
      <c r="A188" t="e">
        <f>#REF!</f>
        <v>#REF!</v>
      </c>
      <c r="B188">
        <v>184</v>
      </c>
      <c r="E188" t="e">
        <f>#REF!</f>
        <v>#REF!</v>
      </c>
      <c r="F188">
        <v>644</v>
      </c>
      <c r="K188" t="e">
        <f>#REF!</f>
        <v>#REF!</v>
      </c>
      <c r="L188">
        <v>377</v>
      </c>
    </row>
    <row r="189" spans="1:12" x14ac:dyDescent="0.25">
      <c r="A189" t="e">
        <f>#REF!</f>
        <v>#REF!</v>
      </c>
      <c r="B189">
        <v>185</v>
      </c>
      <c r="E189" t="e">
        <f>#REF!</f>
        <v>#REF!</v>
      </c>
      <c r="F189">
        <v>645</v>
      </c>
      <c r="K189" t="e">
        <f>#REF!</f>
        <v>#REF!</v>
      </c>
      <c r="L189">
        <v>378</v>
      </c>
    </row>
    <row r="190" spans="1:12" x14ac:dyDescent="0.25">
      <c r="A190" t="e">
        <f>#REF!</f>
        <v>#REF!</v>
      </c>
      <c r="B190">
        <v>186</v>
      </c>
      <c r="E190" t="e">
        <f>#REF!</f>
        <v>#REF!</v>
      </c>
      <c r="F190">
        <v>646</v>
      </c>
      <c r="K190" t="e">
        <f>#REF!</f>
        <v>#REF!</v>
      </c>
      <c r="L190">
        <v>379</v>
      </c>
    </row>
    <row r="191" spans="1:12" x14ac:dyDescent="0.25">
      <c r="A191" t="e">
        <f>#REF!</f>
        <v>#REF!</v>
      </c>
      <c r="B191">
        <v>187</v>
      </c>
      <c r="E191" t="e">
        <f>#REF!</f>
        <v>#REF!</v>
      </c>
      <c r="F191">
        <v>647</v>
      </c>
      <c r="K191" t="e">
        <f>#REF!</f>
        <v>#REF!</v>
      </c>
      <c r="L191">
        <v>380</v>
      </c>
    </row>
    <row r="192" spans="1:12" x14ac:dyDescent="0.25">
      <c r="A192" t="e">
        <f>#REF!</f>
        <v>#REF!</v>
      </c>
      <c r="B192">
        <v>188</v>
      </c>
      <c r="E192" t="e">
        <f>#REF!</f>
        <v>#REF!</v>
      </c>
      <c r="F192">
        <v>648</v>
      </c>
      <c r="K192" t="e">
        <f>#REF!</f>
        <v>#REF!</v>
      </c>
      <c r="L192">
        <v>381</v>
      </c>
    </row>
    <row r="193" spans="1:12" x14ac:dyDescent="0.25">
      <c r="A193" t="e">
        <f>#REF!</f>
        <v>#REF!</v>
      </c>
      <c r="B193">
        <v>189</v>
      </c>
      <c r="E193" t="e">
        <f>#REF!</f>
        <v>#REF!</v>
      </c>
      <c r="F193">
        <v>649</v>
      </c>
      <c r="K193" t="e">
        <f>#REF!</f>
        <v>#REF!</v>
      </c>
      <c r="L193">
        <v>382</v>
      </c>
    </row>
    <row r="194" spans="1:12" x14ac:dyDescent="0.25">
      <c r="A194" t="e">
        <f>#REF!</f>
        <v>#REF!</v>
      </c>
      <c r="B194">
        <v>190</v>
      </c>
      <c r="E194" t="e">
        <f>#REF!</f>
        <v>#REF!</v>
      </c>
      <c r="F194">
        <v>650</v>
      </c>
      <c r="K194" t="e">
        <f>#REF!</f>
        <v>#REF!</v>
      </c>
      <c r="L194">
        <v>383</v>
      </c>
    </row>
    <row r="195" spans="1:12" x14ac:dyDescent="0.25">
      <c r="A195" t="e">
        <f>#REF!</f>
        <v>#REF!</v>
      </c>
      <c r="B195">
        <v>191</v>
      </c>
      <c r="E195" t="e">
        <f>#REF!</f>
        <v>#REF!</v>
      </c>
      <c r="F195">
        <v>651</v>
      </c>
      <c r="K195" t="e">
        <f>#REF!</f>
        <v>#REF!</v>
      </c>
      <c r="L195">
        <v>384</v>
      </c>
    </row>
    <row r="196" spans="1:12" x14ac:dyDescent="0.25">
      <c r="A196" t="e">
        <f>#REF!</f>
        <v>#REF!</v>
      </c>
      <c r="B196">
        <v>192</v>
      </c>
      <c r="E196" t="e">
        <f>#REF!</f>
        <v>#REF!</v>
      </c>
      <c r="F196">
        <v>652</v>
      </c>
      <c r="K196" t="e">
        <f>#REF!</f>
        <v>#REF!</v>
      </c>
      <c r="L196">
        <v>385</v>
      </c>
    </row>
    <row r="197" spans="1:12" x14ac:dyDescent="0.25">
      <c r="A197" t="e">
        <f>#REF!</f>
        <v>#REF!</v>
      </c>
      <c r="B197">
        <v>193</v>
      </c>
      <c r="E197" t="e">
        <f>#REF!</f>
        <v>#REF!</v>
      </c>
      <c r="F197">
        <v>653</v>
      </c>
      <c r="K197" t="e">
        <f>#REF!</f>
        <v>#REF!</v>
      </c>
      <c r="L197">
        <v>386</v>
      </c>
    </row>
    <row r="198" spans="1:12" x14ac:dyDescent="0.25">
      <c r="A198" t="e">
        <f>#REF!</f>
        <v>#REF!</v>
      </c>
      <c r="B198">
        <v>194</v>
      </c>
      <c r="E198" t="e">
        <f>#REF!</f>
        <v>#REF!</v>
      </c>
      <c r="F198">
        <v>654</v>
      </c>
      <c r="K198" t="e">
        <f>#REF!</f>
        <v>#REF!</v>
      </c>
      <c r="L198">
        <v>387</v>
      </c>
    </row>
    <row r="199" spans="1:12" x14ac:dyDescent="0.25">
      <c r="A199" t="e">
        <f>#REF!</f>
        <v>#REF!</v>
      </c>
      <c r="B199">
        <v>195</v>
      </c>
      <c r="E199" t="e">
        <f>#REF!</f>
        <v>#REF!</v>
      </c>
      <c r="F199">
        <v>655</v>
      </c>
      <c r="K199" t="e">
        <f>#REF!</f>
        <v>#REF!</v>
      </c>
      <c r="L199">
        <v>388</v>
      </c>
    </row>
    <row r="200" spans="1:12" x14ac:dyDescent="0.25">
      <c r="A200" t="e">
        <f>#REF!</f>
        <v>#REF!</v>
      </c>
      <c r="B200">
        <v>196</v>
      </c>
      <c r="E200" t="e">
        <f>#REF!</f>
        <v>#REF!</v>
      </c>
      <c r="F200">
        <v>656</v>
      </c>
      <c r="K200" t="e">
        <f>#REF!</f>
        <v>#REF!</v>
      </c>
      <c r="L200">
        <v>389</v>
      </c>
    </row>
    <row r="201" spans="1:12" x14ac:dyDescent="0.25">
      <c r="A201" t="e">
        <f>#REF!</f>
        <v>#REF!</v>
      </c>
      <c r="B201">
        <v>197</v>
      </c>
      <c r="E201" t="e">
        <f>#REF!</f>
        <v>#REF!</v>
      </c>
      <c r="F201">
        <v>657</v>
      </c>
      <c r="K201" t="e">
        <f>#REF!</f>
        <v>#REF!</v>
      </c>
      <c r="L201">
        <v>390</v>
      </c>
    </row>
    <row r="202" spans="1:12" x14ac:dyDescent="0.25">
      <c r="A202" t="e">
        <f>#REF!</f>
        <v>#REF!</v>
      </c>
      <c r="B202">
        <v>198</v>
      </c>
      <c r="E202" t="e">
        <f>#REF!</f>
        <v>#REF!</v>
      </c>
      <c r="F202">
        <v>658</v>
      </c>
      <c r="K202" t="e">
        <f>#REF!</f>
        <v>#REF!</v>
      </c>
      <c r="L202">
        <v>391</v>
      </c>
    </row>
    <row r="203" spans="1:12" x14ac:dyDescent="0.25">
      <c r="A203" t="e">
        <f>#REF!</f>
        <v>#REF!</v>
      </c>
      <c r="B203">
        <v>199</v>
      </c>
      <c r="E203" t="e">
        <f>#REF!</f>
        <v>#REF!</v>
      </c>
      <c r="F203">
        <v>659</v>
      </c>
      <c r="K203" t="e">
        <f>#REF!</f>
        <v>#REF!</v>
      </c>
      <c r="L203">
        <v>392</v>
      </c>
    </row>
    <row r="204" spans="1:12" x14ac:dyDescent="0.25">
      <c r="A204" t="e">
        <f>#REF!</f>
        <v>#REF!</v>
      </c>
      <c r="B204">
        <v>200</v>
      </c>
      <c r="E204" t="e">
        <f>#REF!</f>
        <v>#REF!</v>
      </c>
      <c r="F204">
        <v>660</v>
      </c>
      <c r="K204" t="e">
        <f>#REF!</f>
        <v>#REF!</v>
      </c>
      <c r="L204">
        <v>393</v>
      </c>
    </row>
    <row r="205" spans="1:12" x14ac:dyDescent="0.25">
      <c r="A205" t="e">
        <f>#REF!</f>
        <v>#REF!</v>
      </c>
      <c r="B205">
        <v>201</v>
      </c>
      <c r="E205" t="e">
        <f>#REF!</f>
        <v>#REF!</v>
      </c>
      <c r="F205">
        <v>661</v>
      </c>
      <c r="K205" t="e">
        <f>#REF!</f>
        <v>#REF!</v>
      </c>
      <c r="L205">
        <v>394</v>
      </c>
    </row>
    <row r="206" spans="1:12" x14ac:dyDescent="0.25">
      <c r="A206" t="e">
        <f>#REF!</f>
        <v>#REF!</v>
      </c>
      <c r="B206">
        <v>202</v>
      </c>
      <c r="E206" t="e">
        <f>#REF!</f>
        <v>#REF!</v>
      </c>
      <c r="F206">
        <v>662</v>
      </c>
      <c r="K206" t="e">
        <f>#REF!</f>
        <v>#REF!</v>
      </c>
      <c r="L206">
        <v>395</v>
      </c>
    </row>
    <row r="207" spans="1:12" x14ac:dyDescent="0.25">
      <c r="A207" t="e">
        <f>#REF!</f>
        <v>#REF!</v>
      </c>
      <c r="B207">
        <v>203</v>
      </c>
      <c r="E207" t="e">
        <f>#REF!</f>
        <v>#REF!</v>
      </c>
      <c r="F207">
        <v>663</v>
      </c>
      <c r="K207" t="e">
        <f>#REF!</f>
        <v>#REF!</v>
      </c>
      <c r="L207">
        <v>396</v>
      </c>
    </row>
    <row r="208" spans="1:12" x14ac:dyDescent="0.25">
      <c r="A208" t="e">
        <f>#REF!</f>
        <v>#REF!</v>
      </c>
      <c r="B208">
        <v>204</v>
      </c>
      <c r="E208" t="e">
        <f>#REF!</f>
        <v>#REF!</v>
      </c>
      <c r="F208">
        <v>664</v>
      </c>
      <c r="K208" t="e">
        <f>#REF!</f>
        <v>#REF!</v>
      </c>
      <c r="L208">
        <v>397</v>
      </c>
    </row>
    <row r="209" spans="1:12" x14ac:dyDescent="0.25">
      <c r="A209" t="e">
        <f>#REF!</f>
        <v>#REF!</v>
      </c>
      <c r="B209">
        <v>205</v>
      </c>
      <c r="E209" t="e">
        <f>#REF!</f>
        <v>#REF!</v>
      </c>
      <c r="F209">
        <v>665</v>
      </c>
      <c r="K209" t="e">
        <f>#REF!</f>
        <v>#REF!</v>
      </c>
      <c r="L209">
        <v>398</v>
      </c>
    </row>
    <row r="210" spans="1:12" x14ac:dyDescent="0.25">
      <c r="A210" t="e">
        <f>#REF!</f>
        <v>#REF!</v>
      </c>
      <c r="B210">
        <v>206</v>
      </c>
      <c r="E210" t="e">
        <f>#REF!</f>
        <v>#REF!</v>
      </c>
      <c r="F210">
        <v>666</v>
      </c>
      <c r="K210" t="e">
        <f>#REF!</f>
        <v>#REF!</v>
      </c>
      <c r="L210">
        <v>399</v>
      </c>
    </row>
    <row r="211" spans="1:12" x14ac:dyDescent="0.25">
      <c r="A211" t="e">
        <f>#REF!</f>
        <v>#REF!</v>
      </c>
      <c r="B211">
        <v>207</v>
      </c>
      <c r="E211" t="e">
        <f>#REF!</f>
        <v>#REF!</v>
      </c>
      <c r="F211">
        <v>667</v>
      </c>
      <c r="K211" t="e">
        <f>#REF!</f>
        <v>#REF!</v>
      </c>
      <c r="L211">
        <v>400</v>
      </c>
    </row>
    <row r="212" spans="1:12" x14ac:dyDescent="0.25">
      <c r="A212" t="e">
        <f>#REF!</f>
        <v>#REF!</v>
      </c>
      <c r="B212">
        <v>208</v>
      </c>
      <c r="E212" t="e">
        <f>#REF!</f>
        <v>#REF!</v>
      </c>
      <c r="F212">
        <v>668</v>
      </c>
      <c r="K212" t="e">
        <f>#REF!</f>
        <v>#REF!</v>
      </c>
      <c r="L212">
        <v>401</v>
      </c>
    </row>
    <row r="213" spans="1:12" x14ac:dyDescent="0.25">
      <c r="A213" t="e">
        <f>#REF!</f>
        <v>#REF!</v>
      </c>
      <c r="B213">
        <v>209</v>
      </c>
      <c r="E213" t="e">
        <f>#REF!</f>
        <v>#REF!</v>
      </c>
      <c r="F213">
        <v>669</v>
      </c>
      <c r="K213" t="e">
        <f>#REF!</f>
        <v>#REF!</v>
      </c>
      <c r="L213">
        <v>402</v>
      </c>
    </row>
    <row r="214" spans="1:12" x14ac:dyDescent="0.25">
      <c r="A214" t="e">
        <f>#REF!</f>
        <v>#REF!</v>
      </c>
      <c r="B214">
        <v>210</v>
      </c>
      <c r="E214" t="e">
        <f>#REF!</f>
        <v>#REF!</v>
      </c>
      <c r="F214">
        <v>670</v>
      </c>
      <c r="K214" t="e">
        <f>#REF!</f>
        <v>#REF!</v>
      </c>
      <c r="L214">
        <v>403</v>
      </c>
    </row>
    <row r="215" spans="1:12" x14ac:dyDescent="0.25">
      <c r="A215" t="e">
        <f>#REF!</f>
        <v>#REF!</v>
      </c>
      <c r="B215">
        <v>211</v>
      </c>
      <c r="E215" t="e">
        <f>#REF!</f>
        <v>#REF!</v>
      </c>
      <c r="F215">
        <v>671</v>
      </c>
      <c r="K215" t="e">
        <f>#REF!</f>
        <v>#REF!</v>
      </c>
      <c r="L215">
        <v>404</v>
      </c>
    </row>
    <row r="216" spans="1:12" x14ac:dyDescent="0.25">
      <c r="A216" t="e">
        <f>#REF!</f>
        <v>#REF!</v>
      </c>
      <c r="B216">
        <v>212</v>
      </c>
      <c r="E216" t="e">
        <f>#REF!</f>
        <v>#REF!</v>
      </c>
      <c r="F216">
        <v>672</v>
      </c>
      <c r="K216" t="e">
        <f>#REF!</f>
        <v>#REF!</v>
      </c>
      <c r="L216">
        <v>405</v>
      </c>
    </row>
    <row r="217" spans="1:12" x14ac:dyDescent="0.25">
      <c r="A217" t="e">
        <f>#REF!</f>
        <v>#REF!</v>
      </c>
      <c r="B217">
        <v>213</v>
      </c>
      <c r="E217" t="e">
        <f>#REF!</f>
        <v>#REF!</v>
      </c>
      <c r="F217">
        <v>673</v>
      </c>
      <c r="K217" t="e">
        <f>#REF!</f>
        <v>#REF!</v>
      </c>
      <c r="L217">
        <v>406</v>
      </c>
    </row>
    <row r="218" spans="1:12" x14ac:dyDescent="0.25">
      <c r="A218" t="e">
        <f>#REF!</f>
        <v>#REF!</v>
      </c>
      <c r="B218">
        <v>214</v>
      </c>
      <c r="E218" t="e">
        <f>#REF!</f>
        <v>#REF!</v>
      </c>
      <c r="F218">
        <v>674</v>
      </c>
      <c r="K218" t="e">
        <f>#REF!</f>
        <v>#REF!</v>
      </c>
      <c r="L218">
        <v>407</v>
      </c>
    </row>
    <row r="219" spans="1:12" x14ac:dyDescent="0.25">
      <c r="A219" t="e">
        <f>#REF!</f>
        <v>#REF!</v>
      </c>
      <c r="B219">
        <v>215</v>
      </c>
      <c r="E219" t="e">
        <f>#REF!</f>
        <v>#REF!</v>
      </c>
      <c r="F219">
        <v>675</v>
      </c>
      <c r="K219" t="e">
        <f>#REF!</f>
        <v>#REF!</v>
      </c>
      <c r="L219">
        <v>408</v>
      </c>
    </row>
    <row r="220" spans="1:12" x14ac:dyDescent="0.25">
      <c r="A220" t="e">
        <f>#REF!</f>
        <v>#REF!</v>
      </c>
      <c r="B220">
        <v>216</v>
      </c>
      <c r="E220" t="e">
        <f>#REF!</f>
        <v>#REF!</v>
      </c>
      <c r="F220">
        <v>676</v>
      </c>
      <c r="K220" t="e">
        <f>#REF!</f>
        <v>#REF!</v>
      </c>
      <c r="L220">
        <v>409</v>
      </c>
    </row>
    <row r="221" spans="1:12" x14ac:dyDescent="0.25">
      <c r="A221" t="e">
        <f>#REF!</f>
        <v>#REF!</v>
      </c>
      <c r="B221">
        <v>217</v>
      </c>
      <c r="E221" t="e">
        <f>#REF!</f>
        <v>#REF!</v>
      </c>
      <c r="F221">
        <v>677</v>
      </c>
      <c r="K221" t="e">
        <f>#REF!</f>
        <v>#REF!</v>
      </c>
      <c r="L221">
        <v>410</v>
      </c>
    </row>
    <row r="222" spans="1:12" x14ac:dyDescent="0.25">
      <c r="A222" t="e">
        <f>#REF!</f>
        <v>#REF!</v>
      </c>
      <c r="B222">
        <v>218</v>
      </c>
      <c r="E222" t="e">
        <f>#REF!</f>
        <v>#REF!</v>
      </c>
      <c r="F222">
        <v>678</v>
      </c>
      <c r="K222" t="e">
        <f>#REF!</f>
        <v>#REF!</v>
      </c>
      <c r="L222">
        <v>411</v>
      </c>
    </row>
    <row r="223" spans="1:12" x14ac:dyDescent="0.25">
      <c r="A223" t="e">
        <f>#REF!</f>
        <v>#REF!</v>
      </c>
      <c r="B223">
        <v>219</v>
      </c>
      <c r="E223" t="e">
        <f>#REF!</f>
        <v>#REF!</v>
      </c>
      <c r="F223">
        <v>679</v>
      </c>
      <c r="K223" t="e">
        <f>#REF!</f>
        <v>#REF!</v>
      </c>
      <c r="L223">
        <v>412</v>
      </c>
    </row>
    <row r="224" spans="1:12" x14ac:dyDescent="0.25">
      <c r="A224" t="e">
        <f>#REF!</f>
        <v>#REF!</v>
      </c>
      <c r="B224">
        <v>220</v>
      </c>
      <c r="E224" t="e">
        <f>#REF!</f>
        <v>#REF!</v>
      </c>
      <c r="F224">
        <v>680</v>
      </c>
      <c r="K224" t="e">
        <f>#REF!</f>
        <v>#REF!</v>
      </c>
      <c r="L224">
        <v>413</v>
      </c>
    </row>
    <row r="225" spans="1:12" x14ac:dyDescent="0.25">
      <c r="A225" t="e">
        <f>#REF!</f>
        <v>#REF!</v>
      </c>
      <c r="B225">
        <v>221</v>
      </c>
      <c r="E225" t="e">
        <f>#REF!</f>
        <v>#REF!</v>
      </c>
      <c r="F225">
        <v>681</v>
      </c>
      <c r="K225" t="e">
        <f>#REF!</f>
        <v>#REF!</v>
      </c>
      <c r="L225">
        <v>414</v>
      </c>
    </row>
    <row r="226" spans="1:12" x14ac:dyDescent="0.25">
      <c r="A226" t="e">
        <f>#REF!</f>
        <v>#REF!</v>
      </c>
      <c r="B226">
        <v>222</v>
      </c>
      <c r="E226" t="e">
        <f>#REF!</f>
        <v>#REF!</v>
      </c>
      <c r="F226">
        <v>682</v>
      </c>
      <c r="K226" t="e">
        <f>#REF!</f>
        <v>#REF!</v>
      </c>
      <c r="L226">
        <v>415</v>
      </c>
    </row>
    <row r="227" spans="1:12" x14ac:dyDescent="0.25">
      <c r="A227" t="e">
        <f>#REF!</f>
        <v>#REF!</v>
      </c>
      <c r="B227">
        <v>223</v>
      </c>
      <c r="E227" t="e">
        <f>#REF!</f>
        <v>#REF!</v>
      </c>
      <c r="F227">
        <v>683</v>
      </c>
      <c r="K227" t="e">
        <f>#REF!</f>
        <v>#REF!</v>
      </c>
      <c r="L227">
        <v>416</v>
      </c>
    </row>
    <row r="228" spans="1:12" x14ac:dyDescent="0.25">
      <c r="A228" t="e">
        <f>#REF!</f>
        <v>#REF!</v>
      </c>
      <c r="B228">
        <v>224</v>
      </c>
      <c r="E228" t="e">
        <f>#REF!</f>
        <v>#REF!</v>
      </c>
      <c r="F228">
        <v>684</v>
      </c>
      <c r="K228" t="e">
        <f>#REF!</f>
        <v>#REF!</v>
      </c>
      <c r="L228">
        <v>417</v>
      </c>
    </row>
    <row r="229" spans="1:12" x14ac:dyDescent="0.25">
      <c r="A229" t="e">
        <f>#REF!</f>
        <v>#REF!</v>
      </c>
      <c r="B229">
        <v>225</v>
      </c>
      <c r="E229" t="e">
        <f>#REF!</f>
        <v>#REF!</v>
      </c>
      <c r="F229">
        <v>685</v>
      </c>
      <c r="K229" t="e">
        <f>#REF!</f>
        <v>#REF!</v>
      </c>
      <c r="L229">
        <v>418</v>
      </c>
    </row>
    <row r="230" spans="1:12" x14ac:dyDescent="0.25">
      <c r="A230" t="e">
        <f>#REF!</f>
        <v>#REF!</v>
      </c>
      <c r="B230">
        <v>226</v>
      </c>
      <c r="E230" t="e">
        <f>#REF!</f>
        <v>#REF!</v>
      </c>
      <c r="F230">
        <v>686</v>
      </c>
      <c r="K230" t="e">
        <f>#REF!</f>
        <v>#REF!</v>
      </c>
      <c r="L230">
        <v>419</v>
      </c>
    </row>
    <row r="231" spans="1:12" x14ac:dyDescent="0.25">
      <c r="A231" t="e">
        <f>#REF!</f>
        <v>#REF!</v>
      </c>
      <c r="B231">
        <v>227</v>
      </c>
      <c r="E231" t="e">
        <f>#REF!</f>
        <v>#REF!</v>
      </c>
      <c r="F231">
        <v>687</v>
      </c>
      <c r="K231" t="e">
        <f>#REF!</f>
        <v>#REF!</v>
      </c>
      <c r="L231">
        <v>420</v>
      </c>
    </row>
    <row r="232" spans="1:12" x14ac:dyDescent="0.25">
      <c r="A232" t="e">
        <f>#REF!</f>
        <v>#REF!</v>
      </c>
      <c r="B232">
        <v>228</v>
      </c>
      <c r="E232" t="e">
        <f>#REF!</f>
        <v>#REF!</v>
      </c>
      <c r="F232">
        <v>688</v>
      </c>
      <c r="K232" t="e">
        <f>#REF!</f>
        <v>#REF!</v>
      </c>
      <c r="L232">
        <v>421</v>
      </c>
    </row>
    <row r="233" spans="1:12" x14ac:dyDescent="0.25">
      <c r="A233" t="e">
        <f>#REF!</f>
        <v>#REF!</v>
      </c>
      <c r="B233">
        <v>229</v>
      </c>
      <c r="E233" t="e">
        <f>#REF!</f>
        <v>#REF!</v>
      </c>
      <c r="F233">
        <v>689</v>
      </c>
      <c r="K233" t="e">
        <f>#REF!</f>
        <v>#REF!</v>
      </c>
      <c r="L233">
        <v>422</v>
      </c>
    </row>
    <row r="234" spans="1:12" x14ac:dyDescent="0.25">
      <c r="A234" t="e">
        <f>#REF!</f>
        <v>#REF!</v>
      </c>
      <c r="B234">
        <v>230</v>
      </c>
      <c r="E234" t="e">
        <f>#REF!</f>
        <v>#REF!</v>
      </c>
      <c r="F234">
        <v>690</v>
      </c>
      <c r="K234" t="e">
        <f>#REF!</f>
        <v>#REF!</v>
      </c>
      <c r="L234">
        <v>423</v>
      </c>
    </row>
    <row r="235" spans="1:12" x14ac:dyDescent="0.25">
      <c r="A235" t="e">
        <f>#REF!</f>
        <v>#REF!</v>
      </c>
      <c r="B235">
        <v>231</v>
      </c>
      <c r="E235" t="e">
        <f>#REF!</f>
        <v>#REF!</v>
      </c>
      <c r="F235">
        <v>691</v>
      </c>
      <c r="K235" t="e">
        <f>#REF!</f>
        <v>#REF!</v>
      </c>
      <c r="L235">
        <v>424</v>
      </c>
    </row>
    <row r="236" spans="1:12" x14ac:dyDescent="0.25">
      <c r="A236" t="e">
        <f>#REF!</f>
        <v>#REF!</v>
      </c>
      <c r="B236">
        <v>232</v>
      </c>
      <c r="E236" t="e">
        <f>#REF!</f>
        <v>#REF!</v>
      </c>
      <c r="F236">
        <v>692</v>
      </c>
      <c r="K236" t="e">
        <f>#REF!</f>
        <v>#REF!</v>
      </c>
      <c r="L236">
        <v>425</v>
      </c>
    </row>
    <row r="237" spans="1:12" x14ac:dyDescent="0.25">
      <c r="A237" t="e">
        <f>#REF!</f>
        <v>#REF!</v>
      </c>
      <c r="B237">
        <v>233</v>
      </c>
      <c r="E237" t="e">
        <f>#REF!</f>
        <v>#REF!</v>
      </c>
      <c r="F237">
        <v>693</v>
      </c>
      <c r="K237" t="e">
        <f>#REF!</f>
        <v>#REF!</v>
      </c>
      <c r="L237">
        <v>426</v>
      </c>
    </row>
    <row r="238" spans="1:12" x14ac:dyDescent="0.25">
      <c r="A238" t="e">
        <f>#REF!</f>
        <v>#REF!</v>
      </c>
      <c r="B238">
        <v>234</v>
      </c>
      <c r="E238" t="e">
        <f>#REF!</f>
        <v>#REF!</v>
      </c>
      <c r="F238">
        <v>694</v>
      </c>
      <c r="K238" t="e">
        <f>#REF!</f>
        <v>#REF!</v>
      </c>
      <c r="L238">
        <v>427</v>
      </c>
    </row>
    <row r="239" spans="1:12" x14ac:dyDescent="0.25">
      <c r="A239" t="e">
        <f>#REF!</f>
        <v>#REF!</v>
      </c>
      <c r="B239">
        <v>235</v>
      </c>
      <c r="E239" t="e">
        <f>#REF!</f>
        <v>#REF!</v>
      </c>
      <c r="F239">
        <v>695</v>
      </c>
      <c r="K239" t="e">
        <f>#REF!</f>
        <v>#REF!</v>
      </c>
      <c r="L239">
        <v>428</v>
      </c>
    </row>
    <row r="240" spans="1:12" x14ac:dyDescent="0.25">
      <c r="A240" t="e">
        <f>#REF!</f>
        <v>#REF!</v>
      </c>
      <c r="B240">
        <v>236</v>
      </c>
      <c r="E240" t="e">
        <f>#REF!</f>
        <v>#REF!</v>
      </c>
      <c r="F240">
        <v>696</v>
      </c>
      <c r="K240" t="e">
        <f>#REF!</f>
        <v>#REF!</v>
      </c>
      <c r="L240">
        <v>429</v>
      </c>
    </row>
    <row r="241" spans="1:12" x14ac:dyDescent="0.25">
      <c r="A241" t="e">
        <f>#REF!</f>
        <v>#REF!</v>
      </c>
      <c r="B241">
        <v>237</v>
      </c>
      <c r="E241" t="e">
        <f>#REF!</f>
        <v>#REF!</v>
      </c>
      <c r="F241">
        <v>697</v>
      </c>
      <c r="K241" t="e">
        <f>#REF!</f>
        <v>#REF!</v>
      </c>
      <c r="L241">
        <v>430</v>
      </c>
    </row>
    <row r="242" spans="1:12" x14ac:dyDescent="0.25">
      <c r="A242" t="e">
        <f>#REF!</f>
        <v>#REF!</v>
      </c>
      <c r="B242">
        <v>238</v>
      </c>
      <c r="E242" t="e">
        <f>#REF!</f>
        <v>#REF!</v>
      </c>
      <c r="F242">
        <v>698</v>
      </c>
      <c r="K242" t="e">
        <f>#REF!</f>
        <v>#REF!</v>
      </c>
      <c r="L242">
        <v>431</v>
      </c>
    </row>
    <row r="243" spans="1:12" x14ac:dyDescent="0.25">
      <c r="A243" t="e">
        <f>#REF!</f>
        <v>#REF!</v>
      </c>
      <c r="B243">
        <v>239</v>
      </c>
      <c r="E243" t="e">
        <f>#REF!</f>
        <v>#REF!</v>
      </c>
      <c r="F243">
        <v>699</v>
      </c>
      <c r="K243" t="e">
        <f>#REF!</f>
        <v>#REF!</v>
      </c>
      <c r="L243">
        <v>432</v>
      </c>
    </row>
    <row r="244" spans="1:12" x14ac:dyDescent="0.25">
      <c r="A244" t="e">
        <f>#REF!</f>
        <v>#REF!</v>
      </c>
      <c r="B244">
        <v>240</v>
      </c>
      <c r="E244" t="e">
        <f>#REF!</f>
        <v>#REF!</v>
      </c>
      <c r="F244">
        <v>700</v>
      </c>
      <c r="K244" t="e">
        <f>#REF!</f>
        <v>#REF!</v>
      </c>
      <c r="L244">
        <v>433</v>
      </c>
    </row>
    <row r="245" spans="1:12" x14ac:dyDescent="0.25">
      <c r="A245" t="e">
        <f>#REF!</f>
        <v>#REF!</v>
      </c>
      <c r="B245">
        <v>241</v>
      </c>
      <c r="E245" t="e">
        <f>#REF!</f>
        <v>#REF!</v>
      </c>
      <c r="F245">
        <v>701</v>
      </c>
      <c r="K245" t="e">
        <f>#REF!</f>
        <v>#REF!</v>
      </c>
      <c r="L245">
        <v>434</v>
      </c>
    </row>
    <row r="246" spans="1:12" x14ac:dyDescent="0.25">
      <c r="A246" t="e">
        <f>#REF!</f>
        <v>#REF!</v>
      </c>
      <c r="B246">
        <v>242</v>
      </c>
      <c r="E246" t="e">
        <f>#REF!</f>
        <v>#REF!</v>
      </c>
      <c r="F246">
        <v>702</v>
      </c>
      <c r="K246" t="e">
        <f>#REF!</f>
        <v>#REF!</v>
      </c>
      <c r="L246">
        <v>435</v>
      </c>
    </row>
    <row r="247" spans="1:12" x14ac:dyDescent="0.25">
      <c r="A247" t="e">
        <f>#REF!</f>
        <v>#REF!</v>
      </c>
      <c r="B247">
        <v>243</v>
      </c>
      <c r="E247" t="e">
        <f>#REF!</f>
        <v>#REF!</v>
      </c>
      <c r="F247">
        <v>703</v>
      </c>
      <c r="K247" t="e">
        <f>#REF!</f>
        <v>#REF!</v>
      </c>
      <c r="L247">
        <v>436</v>
      </c>
    </row>
    <row r="248" spans="1:12" x14ac:dyDescent="0.25">
      <c r="A248" t="e">
        <f>#REF!</f>
        <v>#REF!</v>
      </c>
      <c r="B248">
        <v>244</v>
      </c>
      <c r="E248" t="e">
        <f>#REF!</f>
        <v>#REF!</v>
      </c>
      <c r="F248">
        <v>704</v>
      </c>
      <c r="K248" t="e">
        <f>#REF!</f>
        <v>#REF!</v>
      </c>
      <c r="L248">
        <v>437</v>
      </c>
    </row>
    <row r="249" spans="1:12" x14ac:dyDescent="0.25">
      <c r="A249" t="e">
        <f>#REF!</f>
        <v>#REF!</v>
      </c>
      <c r="B249">
        <v>245</v>
      </c>
      <c r="E249" t="e">
        <f>#REF!</f>
        <v>#REF!</v>
      </c>
      <c r="F249">
        <v>705</v>
      </c>
      <c r="K249" t="e">
        <f>#REF!</f>
        <v>#REF!</v>
      </c>
      <c r="L249">
        <v>438</v>
      </c>
    </row>
    <row r="250" spans="1:12" x14ac:dyDescent="0.25">
      <c r="A250" t="e">
        <f>#REF!</f>
        <v>#REF!</v>
      </c>
      <c r="B250">
        <v>246</v>
      </c>
      <c r="E250" t="e">
        <f>#REF!</f>
        <v>#REF!</v>
      </c>
      <c r="F250">
        <v>706</v>
      </c>
      <c r="K250" t="e">
        <f>#REF!</f>
        <v>#REF!</v>
      </c>
      <c r="L250">
        <v>439</v>
      </c>
    </row>
    <row r="251" spans="1:12" x14ac:dyDescent="0.25">
      <c r="A251" t="e">
        <f>#REF!</f>
        <v>#REF!</v>
      </c>
      <c r="B251">
        <v>247</v>
      </c>
      <c r="E251" t="e">
        <f>#REF!</f>
        <v>#REF!</v>
      </c>
      <c r="F251">
        <v>707</v>
      </c>
      <c r="K251" t="e">
        <f>#REF!</f>
        <v>#REF!</v>
      </c>
      <c r="L251">
        <v>440</v>
      </c>
    </row>
    <row r="252" spans="1:12" x14ac:dyDescent="0.25">
      <c r="A252" t="e">
        <f>#REF!</f>
        <v>#REF!</v>
      </c>
      <c r="B252">
        <v>248</v>
      </c>
      <c r="E252" t="e">
        <f>#REF!</f>
        <v>#REF!</v>
      </c>
      <c r="F252">
        <v>708</v>
      </c>
      <c r="K252" t="e">
        <f>#REF!</f>
        <v>#REF!</v>
      </c>
      <c r="L252">
        <v>441</v>
      </c>
    </row>
    <row r="253" spans="1:12" x14ac:dyDescent="0.25">
      <c r="A253" t="e">
        <f>#REF!</f>
        <v>#REF!</v>
      </c>
      <c r="B253">
        <v>249</v>
      </c>
      <c r="E253" t="e">
        <f>#REF!</f>
        <v>#REF!</v>
      </c>
      <c r="F253">
        <v>709</v>
      </c>
      <c r="K253" t="e">
        <f>#REF!</f>
        <v>#REF!</v>
      </c>
      <c r="L253">
        <v>442</v>
      </c>
    </row>
    <row r="254" spans="1:12" x14ac:dyDescent="0.25">
      <c r="A254" t="e">
        <f>#REF!</f>
        <v>#REF!</v>
      </c>
      <c r="B254">
        <v>250</v>
      </c>
      <c r="E254" t="e">
        <f>#REF!</f>
        <v>#REF!</v>
      </c>
      <c r="F254">
        <v>710</v>
      </c>
      <c r="K254" t="e">
        <f>#REF!</f>
        <v>#REF!</v>
      </c>
      <c r="L254">
        <v>443</v>
      </c>
    </row>
    <row r="255" spans="1:12" x14ac:dyDescent="0.25">
      <c r="A255" t="e">
        <f>#REF!</f>
        <v>#REF!</v>
      </c>
      <c r="B255">
        <v>251</v>
      </c>
      <c r="E255" t="e">
        <f>#REF!</f>
        <v>#REF!</v>
      </c>
      <c r="F255">
        <v>711</v>
      </c>
      <c r="K255" t="e">
        <f>#REF!</f>
        <v>#REF!</v>
      </c>
      <c r="L255">
        <v>444</v>
      </c>
    </row>
    <row r="256" spans="1:12" x14ac:dyDescent="0.25">
      <c r="A256" t="e">
        <f>#REF!</f>
        <v>#REF!</v>
      </c>
      <c r="B256">
        <v>252</v>
      </c>
      <c r="E256" t="e">
        <f>#REF!</f>
        <v>#REF!</v>
      </c>
      <c r="F256">
        <v>712</v>
      </c>
      <c r="K256" t="e">
        <f>#REF!</f>
        <v>#REF!</v>
      </c>
      <c r="L256">
        <v>445</v>
      </c>
    </row>
    <row r="257" spans="1:12" x14ac:dyDescent="0.25">
      <c r="A257" t="e">
        <f>#REF!</f>
        <v>#REF!</v>
      </c>
      <c r="B257">
        <v>253</v>
      </c>
      <c r="E257" t="e">
        <f>#REF!</f>
        <v>#REF!</v>
      </c>
      <c r="F257">
        <v>713</v>
      </c>
      <c r="K257" t="e">
        <f>#REF!</f>
        <v>#REF!</v>
      </c>
      <c r="L257">
        <v>446</v>
      </c>
    </row>
    <row r="258" spans="1:12" x14ac:dyDescent="0.25">
      <c r="A258" t="e">
        <f>#REF!</f>
        <v>#REF!</v>
      </c>
      <c r="B258">
        <v>254</v>
      </c>
      <c r="E258" t="e">
        <f>#REF!</f>
        <v>#REF!</v>
      </c>
      <c r="F258">
        <v>714</v>
      </c>
      <c r="K258" t="e">
        <f>#REF!</f>
        <v>#REF!</v>
      </c>
      <c r="L258">
        <v>447</v>
      </c>
    </row>
    <row r="259" spans="1:12" x14ac:dyDescent="0.25">
      <c r="A259" t="e">
        <f>#REF!</f>
        <v>#REF!</v>
      </c>
      <c r="B259">
        <v>255</v>
      </c>
      <c r="E259" t="e">
        <f>#REF!</f>
        <v>#REF!</v>
      </c>
      <c r="F259">
        <v>715</v>
      </c>
      <c r="K259" t="e">
        <f>#REF!</f>
        <v>#REF!</v>
      </c>
      <c r="L259">
        <v>448</v>
      </c>
    </row>
    <row r="260" spans="1:12" x14ac:dyDescent="0.25">
      <c r="A260" t="e">
        <f>#REF!</f>
        <v>#REF!</v>
      </c>
      <c r="B260">
        <v>256</v>
      </c>
      <c r="E260" t="e">
        <f>#REF!</f>
        <v>#REF!</v>
      </c>
      <c r="F260">
        <v>716</v>
      </c>
      <c r="K260" t="e">
        <f>#REF!</f>
        <v>#REF!</v>
      </c>
      <c r="L260">
        <v>449</v>
      </c>
    </row>
    <row r="261" spans="1:12" x14ac:dyDescent="0.25">
      <c r="A261" t="e">
        <f>#REF!</f>
        <v>#REF!</v>
      </c>
      <c r="B261">
        <v>257</v>
      </c>
      <c r="E261" t="e">
        <f>#REF!</f>
        <v>#REF!</v>
      </c>
      <c r="F261">
        <v>717</v>
      </c>
      <c r="K261" t="e">
        <f>#REF!</f>
        <v>#REF!</v>
      </c>
      <c r="L261">
        <v>450</v>
      </c>
    </row>
    <row r="262" spans="1:12" x14ac:dyDescent="0.25">
      <c r="A262" t="e">
        <f>#REF!</f>
        <v>#REF!</v>
      </c>
      <c r="B262">
        <v>258</v>
      </c>
      <c r="E262" t="e">
        <f>#REF!</f>
        <v>#REF!</v>
      </c>
      <c r="F262">
        <v>718</v>
      </c>
      <c r="K262" t="e">
        <f>#REF!</f>
        <v>#REF!</v>
      </c>
      <c r="L262">
        <v>451</v>
      </c>
    </row>
    <row r="263" spans="1:12" x14ac:dyDescent="0.25">
      <c r="A263" t="e">
        <f>#REF!</f>
        <v>#REF!</v>
      </c>
      <c r="B263">
        <v>259</v>
      </c>
      <c r="E263" t="e">
        <f>#REF!</f>
        <v>#REF!</v>
      </c>
      <c r="F263">
        <v>719</v>
      </c>
      <c r="K263" t="e">
        <f>#REF!</f>
        <v>#REF!</v>
      </c>
      <c r="L263">
        <v>452</v>
      </c>
    </row>
    <row r="264" spans="1:12" x14ac:dyDescent="0.25">
      <c r="A264" t="e">
        <f>#REF!</f>
        <v>#REF!</v>
      </c>
      <c r="B264">
        <v>260</v>
      </c>
      <c r="E264" t="e">
        <f>#REF!</f>
        <v>#REF!</v>
      </c>
      <c r="F264">
        <v>720</v>
      </c>
      <c r="K264" t="e">
        <f>#REF!</f>
        <v>#REF!</v>
      </c>
      <c r="L264">
        <v>453</v>
      </c>
    </row>
    <row r="265" spans="1:12" x14ac:dyDescent="0.25">
      <c r="A265" t="e">
        <f>#REF!</f>
        <v>#REF!</v>
      </c>
      <c r="B265">
        <v>261</v>
      </c>
      <c r="E265" t="e">
        <f>#REF!</f>
        <v>#REF!</v>
      </c>
      <c r="F265">
        <v>721</v>
      </c>
      <c r="K265" t="e">
        <f>#REF!</f>
        <v>#REF!</v>
      </c>
      <c r="L265">
        <v>454</v>
      </c>
    </row>
    <row r="266" spans="1:12" x14ac:dyDescent="0.25">
      <c r="A266" t="e">
        <f>#REF!</f>
        <v>#REF!</v>
      </c>
      <c r="B266">
        <v>262</v>
      </c>
      <c r="E266" t="e">
        <f>#REF!</f>
        <v>#REF!</v>
      </c>
      <c r="F266">
        <v>722</v>
      </c>
      <c r="K266" t="e">
        <f>#REF!</f>
        <v>#REF!</v>
      </c>
      <c r="L266">
        <v>455</v>
      </c>
    </row>
    <row r="267" spans="1:12" x14ac:dyDescent="0.25">
      <c r="A267" t="e">
        <f>#REF!</f>
        <v>#REF!</v>
      </c>
      <c r="B267">
        <v>263</v>
      </c>
      <c r="E267" t="e">
        <f>#REF!</f>
        <v>#REF!</v>
      </c>
      <c r="F267">
        <v>723</v>
      </c>
      <c r="K267" t="e">
        <f>#REF!</f>
        <v>#REF!</v>
      </c>
      <c r="L267">
        <v>456</v>
      </c>
    </row>
    <row r="268" spans="1:12" x14ac:dyDescent="0.25">
      <c r="A268" t="e">
        <f>#REF!</f>
        <v>#REF!</v>
      </c>
      <c r="B268">
        <v>264</v>
      </c>
      <c r="E268" t="e">
        <f>#REF!</f>
        <v>#REF!</v>
      </c>
      <c r="F268">
        <v>724</v>
      </c>
      <c r="K268" t="e">
        <f>#REF!</f>
        <v>#REF!</v>
      </c>
      <c r="L268">
        <v>457</v>
      </c>
    </row>
    <row r="269" spans="1:12" x14ac:dyDescent="0.25">
      <c r="A269" t="e">
        <f>#REF!</f>
        <v>#REF!</v>
      </c>
      <c r="B269">
        <v>265</v>
      </c>
      <c r="E269" t="e">
        <f>#REF!</f>
        <v>#REF!</v>
      </c>
      <c r="F269">
        <v>725</v>
      </c>
      <c r="K269" t="e">
        <f>#REF!</f>
        <v>#REF!</v>
      </c>
      <c r="L269">
        <v>458</v>
      </c>
    </row>
    <row r="270" spans="1:12" x14ac:dyDescent="0.25">
      <c r="A270" t="e">
        <f>#REF!</f>
        <v>#REF!</v>
      </c>
      <c r="B270">
        <v>266</v>
      </c>
      <c r="E270" t="e">
        <f>#REF!</f>
        <v>#REF!</v>
      </c>
      <c r="F270">
        <v>726</v>
      </c>
      <c r="K270" t="e">
        <f>#REF!</f>
        <v>#REF!</v>
      </c>
      <c r="L270">
        <v>459</v>
      </c>
    </row>
    <row r="271" spans="1:12" x14ac:dyDescent="0.25">
      <c r="A271" t="e">
        <f>#REF!</f>
        <v>#REF!</v>
      </c>
      <c r="B271">
        <v>267</v>
      </c>
      <c r="E271" t="e">
        <f>#REF!</f>
        <v>#REF!</v>
      </c>
      <c r="F271">
        <v>727</v>
      </c>
      <c r="K271" t="e">
        <f>#REF!</f>
        <v>#REF!</v>
      </c>
      <c r="L271">
        <v>460</v>
      </c>
    </row>
    <row r="272" spans="1:12" x14ac:dyDescent="0.25">
      <c r="A272" t="e">
        <f>#REF!</f>
        <v>#REF!</v>
      </c>
      <c r="B272">
        <v>268</v>
      </c>
      <c r="E272" t="e">
        <f>#REF!</f>
        <v>#REF!</v>
      </c>
      <c r="F272">
        <v>728</v>
      </c>
      <c r="K272" t="e">
        <f>#REF!</f>
        <v>#REF!</v>
      </c>
      <c r="L272">
        <v>461</v>
      </c>
    </row>
    <row r="273" spans="1:12" x14ac:dyDescent="0.25">
      <c r="A273" t="e">
        <f>#REF!</f>
        <v>#REF!</v>
      </c>
      <c r="B273">
        <v>269</v>
      </c>
      <c r="E273" t="e">
        <f>#REF!</f>
        <v>#REF!</v>
      </c>
      <c r="F273">
        <v>729</v>
      </c>
      <c r="K273" t="e">
        <f>#REF!</f>
        <v>#REF!</v>
      </c>
      <c r="L273">
        <v>462</v>
      </c>
    </row>
    <row r="274" spans="1:12" x14ac:dyDescent="0.25">
      <c r="A274" t="e">
        <f>#REF!</f>
        <v>#REF!</v>
      </c>
      <c r="B274">
        <v>270</v>
      </c>
      <c r="E274" t="e">
        <f>#REF!</f>
        <v>#REF!</v>
      </c>
      <c r="F274">
        <v>730</v>
      </c>
      <c r="K274" t="e">
        <f>#REF!</f>
        <v>#REF!</v>
      </c>
      <c r="L274">
        <v>463</v>
      </c>
    </row>
    <row r="275" spans="1:12" x14ac:dyDescent="0.25">
      <c r="A275" t="e">
        <f>#REF!</f>
        <v>#REF!</v>
      </c>
      <c r="B275">
        <v>271</v>
      </c>
      <c r="E275" t="e">
        <f>#REF!</f>
        <v>#REF!</v>
      </c>
      <c r="F275">
        <v>731</v>
      </c>
      <c r="K275" t="e">
        <f>#REF!</f>
        <v>#REF!</v>
      </c>
      <c r="L275">
        <v>464</v>
      </c>
    </row>
    <row r="276" spans="1:12" x14ac:dyDescent="0.25">
      <c r="A276" t="e">
        <f>#REF!</f>
        <v>#REF!</v>
      </c>
      <c r="B276">
        <v>272</v>
      </c>
      <c r="E276" t="e">
        <f>#REF!</f>
        <v>#REF!</v>
      </c>
      <c r="F276">
        <v>732</v>
      </c>
      <c r="K276" t="e">
        <f>#REF!</f>
        <v>#REF!</v>
      </c>
      <c r="L276">
        <v>465</v>
      </c>
    </row>
    <row r="277" spans="1:12" x14ac:dyDescent="0.25">
      <c r="A277" t="e">
        <f>#REF!</f>
        <v>#REF!</v>
      </c>
      <c r="B277">
        <v>273</v>
      </c>
      <c r="E277" t="e">
        <f>#REF!</f>
        <v>#REF!</v>
      </c>
      <c r="F277">
        <v>733</v>
      </c>
      <c r="K277" t="e">
        <f>#REF!</f>
        <v>#REF!</v>
      </c>
      <c r="L277">
        <v>466</v>
      </c>
    </row>
    <row r="278" spans="1:12" x14ac:dyDescent="0.25">
      <c r="A278" t="e">
        <f>#REF!</f>
        <v>#REF!</v>
      </c>
      <c r="B278">
        <v>274</v>
      </c>
      <c r="E278" t="e">
        <f>#REF!</f>
        <v>#REF!</v>
      </c>
      <c r="F278">
        <v>734</v>
      </c>
      <c r="K278" t="e">
        <f>#REF!</f>
        <v>#REF!</v>
      </c>
      <c r="L278">
        <v>467</v>
      </c>
    </row>
    <row r="279" spans="1:12" x14ac:dyDescent="0.25">
      <c r="A279" t="e">
        <f>#REF!</f>
        <v>#REF!</v>
      </c>
      <c r="B279">
        <v>275</v>
      </c>
      <c r="E279" t="e">
        <f>#REF!</f>
        <v>#REF!</v>
      </c>
      <c r="F279">
        <v>735</v>
      </c>
      <c r="K279" t="e">
        <f>#REF!</f>
        <v>#REF!</v>
      </c>
      <c r="L279">
        <v>468</v>
      </c>
    </row>
    <row r="280" spans="1:12" x14ac:dyDescent="0.25">
      <c r="A280" t="e">
        <f>#REF!</f>
        <v>#REF!</v>
      </c>
      <c r="B280">
        <v>276</v>
      </c>
      <c r="E280" t="e">
        <f>#REF!</f>
        <v>#REF!</v>
      </c>
      <c r="F280">
        <v>736</v>
      </c>
      <c r="K280" t="e">
        <f>#REF!</f>
        <v>#REF!</v>
      </c>
      <c r="L280">
        <v>469</v>
      </c>
    </row>
    <row r="281" spans="1:12" x14ac:dyDescent="0.25">
      <c r="A281" t="e">
        <f>#REF!</f>
        <v>#REF!</v>
      </c>
      <c r="B281">
        <v>277</v>
      </c>
      <c r="E281" t="e">
        <f>#REF!</f>
        <v>#REF!</v>
      </c>
      <c r="F281">
        <v>737</v>
      </c>
      <c r="K281" t="e">
        <f>#REF!</f>
        <v>#REF!</v>
      </c>
      <c r="L281">
        <v>470</v>
      </c>
    </row>
    <row r="282" spans="1:12" x14ac:dyDescent="0.25">
      <c r="A282" t="e">
        <f>#REF!</f>
        <v>#REF!</v>
      </c>
      <c r="B282">
        <v>278</v>
      </c>
      <c r="E282" t="e">
        <f>#REF!</f>
        <v>#REF!</v>
      </c>
      <c r="F282">
        <v>738</v>
      </c>
      <c r="K282" t="e">
        <f>#REF!</f>
        <v>#REF!</v>
      </c>
      <c r="L282">
        <v>471</v>
      </c>
    </row>
    <row r="283" spans="1:12" x14ac:dyDescent="0.25">
      <c r="A283" t="e">
        <f>#REF!</f>
        <v>#REF!</v>
      </c>
      <c r="B283">
        <v>279</v>
      </c>
      <c r="E283" t="e">
        <f>#REF!</f>
        <v>#REF!</v>
      </c>
      <c r="F283">
        <v>739</v>
      </c>
      <c r="K283" t="e">
        <f>#REF!</f>
        <v>#REF!</v>
      </c>
      <c r="L283">
        <v>472</v>
      </c>
    </row>
    <row r="284" spans="1:12" x14ac:dyDescent="0.25">
      <c r="A284" t="e">
        <f>#REF!</f>
        <v>#REF!</v>
      </c>
      <c r="B284">
        <v>280</v>
      </c>
      <c r="E284" t="e">
        <f>#REF!</f>
        <v>#REF!</v>
      </c>
      <c r="F284">
        <v>740</v>
      </c>
      <c r="K284" t="e">
        <f>#REF!</f>
        <v>#REF!</v>
      </c>
      <c r="L284">
        <v>473</v>
      </c>
    </row>
    <row r="285" spans="1:12" x14ac:dyDescent="0.25">
      <c r="A285" t="e">
        <f>#REF!</f>
        <v>#REF!</v>
      </c>
      <c r="B285">
        <v>281</v>
      </c>
      <c r="E285" t="e">
        <f>#REF!</f>
        <v>#REF!</v>
      </c>
      <c r="F285">
        <v>741</v>
      </c>
      <c r="K285" t="e">
        <f>#REF!</f>
        <v>#REF!</v>
      </c>
      <c r="L285">
        <v>474</v>
      </c>
    </row>
    <row r="286" spans="1:12" x14ac:dyDescent="0.25">
      <c r="A286" t="e">
        <f>#REF!</f>
        <v>#REF!</v>
      </c>
      <c r="B286">
        <v>282</v>
      </c>
      <c r="E286" t="e">
        <f>#REF!</f>
        <v>#REF!</v>
      </c>
      <c r="F286">
        <v>742</v>
      </c>
      <c r="K286" t="e">
        <f>#REF!</f>
        <v>#REF!</v>
      </c>
      <c r="L286">
        <v>475</v>
      </c>
    </row>
    <row r="287" spans="1:12" x14ac:dyDescent="0.25">
      <c r="A287" t="e">
        <f>#REF!</f>
        <v>#REF!</v>
      </c>
      <c r="B287">
        <v>283</v>
      </c>
      <c r="E287" t="e">
        <f>#REF!</f>
        <v>#REF!</v>
      </c>
      <c r="F287">
        <v>743</v>
      </c>
      <c r="K287" t="e">
        <f>#REF!</f>
        <v>#REF!</v>
      </c>
      <c r="L287">
        <v>476</v>
      </c>
    </row>
    <row r="288" spans="1:12" x14ac:dyDescent="0.25">
      <c r="A288" t="e">
        <f>#REF!</f>
        <v>#REF!</v>
      </c>
      <c r="B288">
        <v>284</v>
      </c>
      <c r="E288" t="e">
        <f>#REF!</f>
        <v>#REF!</v>
      </c>
      <c r="F288">
        <v>744</v>
      </c>
      <c r="K288" t="e">
        <f>#REF!</f>
        <v>#REF!</v>
      </c>
      <c r="L288">
        <v>477</v>
      </c>
    </row>
    <row r="289" spans="1:12" x14ac:dyDescent="0.25">
      <c r="A289" t="e">
        <f>#REF!</f>
        <v>#REF!</v>
      </c>
      <c r="B289">
        <v>285</v>
      </c>
      <c r="E289" t="e">
        <f>#REF!</f>
        <v>#REF!</v>
      </c>
      <c r="F289">
        <v>745</v>
      </c>
      <c r="K289" t="e">
        <f>#REF!</f>
        <v>#REF!</v>
      </c>
      <c r="L289">
        <v>478</v>
      </c>
    </row>
    <row r="290" spans="1:12" x14ac:dyDescent="0.25">
      <c r="A290" t="e">
        <f>#REF!</f>
        <v>#REF!</v>
      </c>
      <c r="B290">
        <v>286</v>
      </c>
      <c r="E290" t="e">
        <f>#REF!</f>
        <v>#REF!</v>
      </c>
      <c r="F290">
        <v>746</v>
      </c>
      <c r="K290" t="e">
        <f>#REF!</f>
        <v>#REF!</v>
      </c>
      <c r="L290">
        <v>479</v>
      </c>
    </row>
    <row r="291" spans="1:12" x14ac:dyDescent="0.25">
      <c r="A291" t="e">
        <f>#REF!</f>
        <v>#REF!</v>
      </c>
      <c r="B291">
        <v>287</v>
      </c>
      <c r="E291" t="e">
        <f>#REF!</f>
        <v>#REF!</v>
      </c>
      <c r="F291">
        <v>747</v>
      </c>
      <c r="K291" t="e">
        <f>#REF!</f>
        <v>#REF!</v>
      </c>
      <c r="L291">
        <v>480</v>
      </c>
    </row>
    <row r="292" spans="1:12" x14ac:dyDescent="0.25">
      <c r="A292" t="e">
        <f>#REF!</f>
        <v>#REF!</v>
      </c>
      <c r="B292">
        <v>288</v>
      </c>
      <c r="E292" t="e">
        <f>#REF!</f>
        <v>#REF!</v>
      </c>
      <c r="F292">
        <v>748</v>
      </c>
      <c r="K292" t="e">
        <f>#REF!</f>
        <v>#REF!</v>
      </c>
      <c r="L292">
        <v>481</v>
      </c>
    </row>
    <row r="293" spans="1:12" x14ac:dyDescent="0.25">
      <c r="A293" t="e">
        <f>#REF!</f>
        <v>#REF!</v>
      </c>
      <c r="B293">
        <v>289</v>
      </c>
      <c r="E293" t="e">
        <f>#REF!</f>
        <v>#REF!</v>
      </c>
      <c r="F293">
        <v>749</v>
      </c>
      <c r="K293" t="e">
        <f>#REF!</f>
        <v>#REF!</v>
      </c>
      <c r="L293">
        <v>482</v>
      </c>
    </row>
    <row r="294" spans="1:12" x14ac:dyDescent="0.25">
      <c r="A294" t="e">
        <f>#REF!</f>
        <v>#REF!</v>
      </c>
      <c r="B294">
        <v>290</v>
      </c>
      <c r="E294" t="e">
        <f>#REF!</f>
        <v>#REF!</v>
      </c>
      <c r="F294">
        <v>750</v>
      </c>
      <c r="K294" t="e">
        <f>#REF!</f>
        <v>#REF!</v>
      </c>
      <c r="L294">
        <v>483</v>
      </c>
    </row>
    <row r="295" spans="1:12" x14ac:dyDescent="0.25">
      <c r="A295" t="e">
        <f>#REF!</f>
        <v>#REF!</v>
      </c>
      <c r="B295">
        <v>291</v>
      </c>
      <c r="E295" t="e">
        <f>#REF!</f>
        <v>#REF!</v>
      </c>
      <c r="F295">
        <v>751</v>
      </c>
      <c r="K295" t="e">
        <f>#REF!</f>
        <v>#REF!</v>
      </c>
      <c r="L295">
        <v>484</v>
      </c>
    </row>
    <row r="296" spans="1:12" x14ac:dyDescent="0.25">
      <c r="A296" t="e">
        <f>#REF!</f>
        <v>#REF!</v>
      </c>
      <c r="B296">
        <v>292</v>
      </c>
      <c r="E296" t="e">
        <f>#REF!</f>
        <v>#REF!</v>
      </c>
      <c r="F296">
        <v>752</v>
      </c>
      <c r="K296" t="e">
        <f>#REF!</f>
        <v>#REF!</v>
      </c>
      <c r="L296">
        <v>485</v>
      </c>
    </row>
    <row r="297" spans="1:12" x14ac:dyDescent="0.25">
      <c r="A297" t="e">
        <f>#REF!</f>
        <v>#REF!</v>
      </c>
      <c r="B297">
        <v>293</v>
      </c>
      <c r="E297" t="e">
        <f>#REF!</f>
        <v>#REF!</v>
      </c>
      <c r="F297">
        <v>753</v>
      </c>
      <c r="K297" t="e">
        <f>#REF!</f>
        <v>#REF!</v>
      </c>
      <c r="L297">
        <v>486</v>
      </c>
    </row>
    <row r="298" spans="1:12" x14ac:dyDescent="0.25">
      <c r="A298" t="e">
        <f>#REF!</f>
        <v>#REF!</v>
      </c>
      <c r="B298">
        <v>294</v>
      </c>
      <c r="E298" t="e">
        <f>#REF!</f>
        <v>#REF!</v>
      </c>
      <c r="F298">
        <v>754</v>
      </c>
      <c r="K298" t="e">
        <f>#REF!</f>
        <v>#REF!</v>
      </c>
      <c r="L298">
        <v>487</v>
      </c>
    </row>
    <row r="299" spans="1:12" x14ac:dyDescent="0.25">
      <c r="A299" t="e">
        <f>#REF!</f>
        <v>#REF!</v>
      </c>
      <c r="B299">
        <v>295</v>
      </c>
      <c r="E299" t="e">
        <f>#REF!</f>
        <v>#REF!</v>
      </c>
      <c r="F299">
        <v>755</v>
      </c>
      <c r="K299" t="e">
        <f>#REF!</f>
        <v>#REF!</v>
      </c>
      <c r="L299">
        <v>488</v>
      </c>
    </row>
    <row r="300" spans="1:12" x14ac:dyDescent="0.25">
      <c r="A300" t="e">
        <f>#REF!</f>
        <v>#REF!</v>
      </c>
      <c r="B300">
        <v>296</v>
      </c>
      <c r="E300" t="e">
        <f>#REF!</f>
        <v>#REF!</v>
      </c>
      <c r="F300">
        <v>756</v>
      </c>
      <c r="K300" t="e">
        <f>#REF!</f>
        <v>#REF!</v>
      </c>
      <c r="L300">
        <v>489</v>
      </c>
    </row>
    <row r="301" spans="1:12" x14ac:dyDescent="0.25">
      <c r="A301" t="e">
        <f>#REF!</f>
        <v>#REF!</v>
      </c>
      <c r="B301">
        <v>297</v>
      </c>
      <c r="E301" t="e">
        <f>#REF!</f>
        <v>#REF!</v>
      </c>
      <c r="F301">
        <v>757</v>
      </c>
      <c r="K301" t="e">
        <f>#REF!</f>
        <v>#REF!</v>
      </c>
      <c r="L301">
        <v>490</v>
      </c>
    </row>
    <row r="302" spans="1:12" x14ac:dyDescent="0.25">
      <c r="A302" t="e">
        <f>#REF!</f>
        <v>#REF!</v>
      </c>
      <c r="B302">
        <v>298</v>
      </c>
      <c r="E302" t="e">
        <f>#REF!</f>
        <v>#REF!</v>
      </c>
      <c r="F302">
        <v>758</v>
      </c>
      <c r="K302" t="e">
        <f>#REF!</f>
        <v>#REF!</v>
      </c>
      <c r="L302">
        <v>491</v>
      </c>
    </row>
    <row r="303" spans="1:12" x14ac:dyDescent="0.25">
      <c r="A303" t="e">
        <f>#REF!</f>
        <v>#REF!</v>
      </c>
      <c r="B303">
        <v>299</v>
      </c>
      <c r="E303" t="e">
        <f>#REF!</f>
        <v>#REF!</v>
      </c>
      <c r="F303">
        <v>759</v>
      </c>
      <c r="K303" t="e">
        <f>#REF!</f>
        <v>#REF!</v>
      </c>
      <c r="L303">
        <v>492</v>
      </c>
    </row>
    <row r="304" spans="1:12" x14ac:dyDescent="0.25">
      <c r="A304" t="e">
        <f>#REF!</f>
        <v>#REF!</v>
      </c>
      <c r="B304">
        <v>300</v>
      </c>
      <c r="E304" t="e">
        <f>#REF!</f>
        <v>#REF!</v>
      </c>
      <c r="F304">
        <v>760</v>
      </c>
      <c r="K304" t="e">
        <f>#REF!</f>
        <v>#REF!</v>
      </c>
      <c r="L304">
        <v>493</v>
      </c>
    </row>
    <row r="305" spans="1:12" x14ac:dyDescent="0.25">
      <c r="A305" t="e">
        <f>#REF!</f>
        <v>#REF!</v>
      </c>
      <c r="B305">
        <v>301</v>
      </c>
      <c r="E305" t="e">
        <f>#REF!</f>
        <v>#REF!</v>
      </c>
      <c r="F305">
        <v>761</v>
      </c>
      <c r="K305" t="e">
        <f>#REF!</f>
        <v>#REF!</v>
      </c>
      <c r="L305">
        <v>494</v>
      </c>
    </row>
    <row r="306" spans="1:12" x14ac:dyDescent="0.25">
      <c r="A306" t="e">
        <f>#REF!</f>
        <v>#REF!</v>
      </c>
      <c r="B306">
        <v>302</v>
      </c>
      <c r="E306" t="e">
        <f>#REF!</f>
        <v>#REF!</v>
      </c>
      <c r="F306">
        <v>762</v>
      </c>
      <c r="K306" t="e">
        <f>#REF!</f>
        <v>#REF!</v>
      </c>
      <c r="L306">
        <v>495</v>
      </c>
    </row>
    <row r="307" spans="1:12" x14ac:dyDescent="0.25">
      <c r="A307" t="e">
        <f>#REF!</f>
        <v>#REF!</v>
      </c>
      <c r="B307">
        <v>303</v>
      </c>
      <c r="E307" t="e">
        <f>#REF!</f>
        <v>#REF!</v>
      </c>
      <c r="F307">
        <v>763</v>
      </c>
      <c r="K307" t="e">
        <f>#REF!</f>
        <v>#REF!</v>
      </c>
      <c r="L307">
        <v>496</v>
      </c>
    </row>
    <row r="308" spans="1:12" x14ac:dyDescent="0.25">
      <c r="A308" t="e">
        <f>#REF!</f>
        <v>#REF!</v>
      </c>
      <c r="B308">
        <v>304</v>
      </c>
      <c r="E308" t="e">
        <f>#REF!</f>
        <v>#REF!</v>
      </c>
      <c r="F308">
        <v>764</v>
      </c>
      <c r="K308" t="e">
        <f>#REF!</f>
        <v>#REF!</v>
      </c>
      <c r="L308">
        <v>497</v>
      </c>
    </row>
    <row r="309" spans="1:12" x14ac:dyDescent="0.25">
      <c r="A309" t="e">
        <f>#REF!</f>
        <v>#REF!</v>
      </c>
      <c r="B309">
        <v>305</v>
      </c>
      <c r="E309" t="e">
        <f>#REF!</f>
        <v>#REF!</v>
      </c>
      <c r="F309">
        <v>765</v>
      </c>
      <c r="K309" t="e">
        <f>#REF!</f>
        <v>#REF!</v>
      </c>
      <c r="L309">
        <v>498</v>
      </c>
    </row>
    <row r="310" spans="1:12" x14ac:dyDescent="0.25">
      <c r="A310" t="e">
        <f>#REF!</f>
        <v>#REF!</v>
      </c>
      <c r="B310">
        <v>306</v>
      </c>
      <c r="E310" t="e">
        <f>#REF!</f>
        <v>#REF!</v>
      </c>
      <c r="F310">
        <v>766</v>
      </c>
      <c r="K310" t="e">
        <f>#REF!</f>
        <v>#REF!</v>
      </c>
      <c r="L310">
        <v>499</v>
      </c>
    </row>
    <row r="311" spans="1:12" x14ac:dyDescent="0.25">
      <c r="A311" t="e">
        <f>#REF!</f>
        <v>#REF!</v>
      </c>
      <c r="B311">
        <v>307</v>
      </c>
      <c r="E311" t="e">
        <f>#REF!</f>
        <v>#REF!</v>
      </c>
      <c r="F311">
        <v>767</v>
      </c>
      <c r="K311" t="e">
        <f>#REF!</f>
        <v>#REF!</v>
      </c>
      <c r="L311">
        <v>500</v>
      </c>
    </row>
    <row r="312" spans="1:12" x14ac:dyDescent="0.25">
      <c r="A312" t="e">
        <f>#REF!</f>
        <v>#REF!</v>
      </c>
      <c r="B312">
        <v>308</v>
      </c>
      <c r="E312" t="e">
        <f>#REF!</f>
        <v>#REF!</v>
      </c>
      <c r="F312">
        <v>768</v>
      </c>
      <c r="K312" t="e">
        <f>#REF!</f>
        <v>#REF!</v>
      </c>
      <c r="L312">
        <v>501</v>
      </c>
    </row>
    <row r="313" spans="1:12" x14ac:dyDescent="0.25">
      <c r="A313" t="e">
        <f>#REF!</f>
        <v>#REF!</v>
      </c>
      <c r="B313">
        <v>309</v>
      </c>
      <c r="E313" t="e">
        <f>#REF!</f>
        <v>#REF!</v>
      </c>
      <c r="F313">
        <v>769</v>
      </c>
      <c r="K313" t="e">
        <f>#REF!</f>
        <v>#REF!</v>
      </c>
      <c r="L313">
        <v>502</v>
      </c>
    </row>
    <row r="314" spans="1:12" x14ac:dyDescent="0.25">
      <c r="A314" t="e">
        <f>#REF!</f>
        <v>#REF!</v>
      </c>
      <c r="B314">
        <v>310</v>
      </c>
      <c r="E314" t="e">
        <f>#REF!</f>
        <v>#REF!</v>
      </c>
      <c r="F314">
        <v>770</v>
      </c>
      <c r="K314" t="e">
        <f>#REF!</f>
        <v>#REF!</v>
      </c>
      <c r="L314">
        <v>503</v>
      </c>
    </row>
    <row r="315" spans="1:12" x14ac:dyDescent="0.25">
      <c r="A315" t="e">
        <f>#REF!</f>
        <v>#REF!</v>
      </c>
      <c r="B315">
        <v>311</v>
      </c>
      <c r="E315" t="e">
        <f>#REF!</f>
        <v>#REF!</v>
      </c>
      <c r="F315">
        <v>771</v>
      </c>
      <c r="K315" t="e">
        <f>#REF!</f>
        <v>#REF!</v>
      </c>
      <c r="L315">
        <v>504</v>
      </c>
    </row>
    <row r="316" spans="1:12" x14ac:dyDescent="0.25">
      <c r="A316" t="e">
        <f>#REF!</f>
        <v>#REF!</v>
      </c>
      <c r="B316">
        <v>312</v>
      </c>
      <c r="E316" t="e">
        <f>#REF!</f>
        <v>#REF!</v>
      </c>
      <c r="F316">
        <v>772</v>
      </c>
      <c r="K316" t="e">
        <f>#REF!</f>
        <v>#REF!</v>
      </c>
      <c r="L316">
        <v>505</v>
      </c>
    </row>
    <row r="317" spans="1:12" x14ac:dyDescent="0.25">
      <c r="A317" t="e">
        <f>#REF!</f>
        <v>#REF!</v>
      </c>
      <c r="B317">
        <v>313</v>
      </c>
      <c r="E317" t="e">
        <f>#REF!</f>
        <v>#REF!</v>
      </c>
      <c r="F317">
        <v>773</v>
      </c>
      <c r="K317" t="e">
        <f>#REF!</f>
        <v>#REF!</v>
      </c>
      <c r="L317">
        <v>506</v>
      </c>
    </row>
    <row r="318" spans="1:12" x14ac:dyDescent="0.25">
      <c r="A318" t="e">
        <f>#REF!</f>
        <v>#REF!</v>
      </c>
      <c r="B318">
        <v>314</v>
      </c>
      <c r="E318" t="e">
        <f>#REF!</f>
        <v>#REF!</v>
      </c>
      <c r="F318">
        <v>774</v>
      </c>
      <c r="K318" t="e">
        <f>#REF!</f>
        <v>#REF!</v>
      </c>
      <c r="L318">
        <v>507</v>
      </c>
    </row>
    <row r="319" spans="1:12" x14ac:dyDescent="0.25">
      <c r="A319" t="e">
        <f>#REF!</f>
        <v>#REF!</v>
      </c>
      <c r="B319">
        <v>315</v>
      </c>
      <c r="E319" t="e">
        <f>#REF!</f>
        <v>#REF!</v>
      </c>
      <c r="F319">
        <v>775</v>
      </c>
      <c r="K319" t="e">
        <f>#REF!</f>
        <v>#REF!</v>
      </c>
      <c r="L319">
        <v>508</v>
      </c>
    </row>
    <row r="320" spans="1:12" x14ac:dyDescent="0.25">
      <c r="A320" t="e">
        <f>#REF!</f>
        <v>#REF!</v>
      </c>
      <c r="B320">
        <v>316</v>
      </c>
      <c r="E320" t="e">
        <f>#REF!</f>
        <v>#REF!</v>
      </c>
      <c r="F320">
        <v>776</v>
      </c>
      <c r="K320" t="e">
        <f>#REF!</f>
        <v>#REF!</v>
      </c>
      <c r="L320">
        <v>509</v>
      </c>
    </row>
    <row r="321" spans="1:12" x14ac:dyDescent="0.25">
      <c r="A321" t="e">
        <f>#REF!</f>
        <v>#REF!</v>
      </c>
      <c r="B321">
        <v>317</v>
      </c>
      <c r="E321" t="e">
        <f>#REF!</f>
        <v>#REF!</v>
      </c>
      <c r="F321">
        <v>777</v>
      </c>
      <c r="K321" t="e">
        <f>#REF!</f>
        <v>#REF!</v>
      </c>
      <c r="L321">
        <v>510</v>
      </c>
    </row>
    <row r="322" spans="1:12" x14ac:dyDescent="0.25">
      <c r="A322" t="e">
        <f>#REF!</f>
        <v>#REF!</v>
      </c>
      <c r="B322">
        <v>318</v>
      </c>
      <c r="E322" t="e">
        <f>#REF!</f>
        <v>#REF!</v>
      </c>
      <c r="F322">
        <v>778</v>
      </c>
      <c r="K322" t="e">
        <f>#REF!</f>
        <v>#REF!</v>
      </c>
      <c r="L322">
        <v>511</v>
      </c>
    </row>
    <row r="323" spans="1:12" x14ac:dyDescent="0.25">
      <c r="A323" t="e">
        <f>#REF!</f>
        <v>#REF!</v>
      </c>
      <c r="B323">
        <v>319</v>
      </c>
      <c r="E323" t="e">
        <f>#REF!</f>
        <v>#REF!</v>
      </c>
      <c r="F323">
        <v>779</v>
      </c>
      <c r="K323" t="e">
        <f>#REF!</f>
        <v>#REF!</v>
      </c>
      <c r="L323">
        <v>512</v>
      </c>
    </row>
    <row r="324" spans="1:12" x14ac:dyDescent="0.25">
      <c r="A324" t="e">
        <f>#REF!</f>
        <v>#REF!</v>
      </c>
      <c r="B324">
        <v>320</v>
      </c>
      <c r="E324" t="e">
        <f>#REF!</f>
        <v>#REF!</v>
      </c>
      <c r="F324">
        <v>780</v>
      </c>
      <c r="K324" t="e">
        <f>#REF!</f>
        <v>#REF!</v>
      </c>
      <c r="L324">
        <v>513</v>
      </c>
    </row>
    <row r="325" spans="1:12" x14ac:dyDescent="0.25">
      <c r="A325" t="e">
        <f>#REF!</f>
        <v>#REF!</v>
      </c>
      <c r="B325">
        <v>321</v>
      </c>
      <c r="E325" t="e">
        <f>#REF!</f>
        <v>#REF!</v>
      </c>
      <c r="F325">
        <v>781</v>
      </c>
      <c r="K325" t="e">
        <f>#REF!</f>
        <v>#REF!</v>
      </c>
      <c r="L325">
        <v>514</v>
      </c>
    </row>
    <row r="326" spans="1:12" x14ac:dyDescent="0.25">
      <c r="A326" t="e">
        <f>#REF!</f>
        <v>#REF!</v>
      </c>
      <c r="B326">
        <v>322</v>
      </c>
      <c r="E326" t="e">
        <f>#REF!</f>
        <v>#REF!</v>
      </c>
      <c r="F326">
        <v>782</v>
      </c>
      <c r="K326" t="e">
        <f>#REF!</f>
        <v>#REF!</v>
      </c>
      <c r="L326">
        <v>515</v>
      </c>
    </row>
    <row r="327" spans="1:12" x14ac:dyDescent="0.25">
      <c r="A327" t="e">
        <f>#REF!</f>
        <v>#REF!</v>
      </c>
      <c r="B327">
        <v>323</v>
      </c>
      <c r="E327" t="e">
        <f>#REF!</f>
        <v>#REF!</v>
      </c>
      <c r="F327">
        <v>783</v>
      </c>
      <c r="K327" t="e">
        <f>#REF!</f>
        <v>#REF!</v>
      </c>
      <c r="L327">
        <v>516</v>
      </c>
    </row>
    <row r="328" spans="1:12" x14ac:dyDescent="0.25">
      <c r="A328" t="e">
        <f>#REF!</f>
        <v>#REF!</v>
      </c>
      <c r="B328">
        <v>324</v>
      </c>
      <c r="E328" t="e">
        <f>#REF!</f>
        <v>#REF!</v>
      </c>
      <c r="F328">
        <v>784</v>
      </c>
      <c r="K328" t="e">
        <f>#REF!</f>
        <v>#REF!</v>
      </c>
      <c r="L328">
        <v>517</v>
      </c>
    </row>
    <row r="329" spans="1:12" x14ac:dyDescent="0.25">
      <c r="A329" t="e">
        <f>#REF!</f>
        <v>#REF!</v>
      </c>
      <c r="B329">
        <v>325</v>
      </c>
      <c r="E329" t="e">
        <f>#REF!</f>
        <v>#REF!</v>
      </c>
      <c r="F329">
        <v>785</v>
      </c>
      <c r="K329" t="e">
        <f>#REF!</f>
        <v>#REF!</v>
      </c>
      <c r="L329">
        <v>518</v>
      </c>
    </row>
    <row r="330" spans="1:12" x14ac:dyDescent="0.25">
      <c r="A330" t="e">
        <f>#REF!</f>
        <v>#REF!</v>
      </c>
      <c r="B330">
        <v>326</v>
      </c>
      <c r="E330" t="e">
        <f>#REF!</f>
        <v>#REF!</v>
      </c>
      <c r="F330">
        <v>786</v>
      </c>
      <c r="K330" t="e">
        <f>#REF!</f>
        <v>#REF!</v>
      </c>
      <c r="L330">
        <v>519</v>
      </c>
    </row>
    <row r="331" spans="1:12" x14ac:dyDescent="0.25">
      <c r="A331" t="e">
        <f>#REF!</f>
        <v>#REF!</v>
      </c>
      <c r="B331">
        <v>327</v>
      </c>
      <c r="E331" t="e">
        <f>#REF!</f>
        <v>#REF!</v>
      </c>
      <c r="F331">
        <v>787</v>
      </c>
      <c r="K331" t="e">
        <f>#REF!</f>
        <v>#REF!</v>
      </c>
      <c r="L331">
        <v>520</v>
      </c>
    </row>
    <row r="332" spans="1:12" x14ac:dyDescent="0.25">
      <c r="A332" t="e">
        <f>#REF!</f>
        <v>#REF!</v>
      </c>
      <c r="B332">
        <v>328</v>
      </c>
      <c r="E332" t="e">
        <f>#REF!</f>
        <v>#REF!</v>
      </c>
      <c r="F332">
        <v>788</v>
      </c>
      <c r="K332" t="e">
        <f>#REF!</f>
        <v>#REF!</v>
      </c>
      <c r="L332">
        <v>521</v>
      </c>
    </row>
    <row r="333" spans="1:12" x14ac:dyDescent="0.25">
      <c r="A333" t="e">
        <f>#REF!</f>
        <v>#REF!</v>
      </c>
      <c r="B333">
        <v>329</v>
      </c>
      <c r="E333" t="e">
        <f>#REF!</f>
        <v>#REF!</v>
      </c>
      <c r="F333">
        <v>789</v>
      </c>
      <c r="K333" t="e">
        <f>#REF!</f>
        <v>#REF!</v>
      </c>
      <c r="L333">
        <v>522</v>
      </c>
    </row>
    <row r="334" spans="1:12" x14ac:dyDescent="0.25">
      <c r="A334" t="e">
        <f>#REF!</f>
        <v>#REF!</v>
      </c>
      <c r="B334">
        <v>330</v>
      </c>
      <c r="E334" t="e">
        <f>#REF!</f>
        <v>#REF!</v>
      </c>
      <c r="F334">
        <v>790</v>
      </c>
      <c r="K334" t="e">
        <f>#REF!</f>
        <v>#REF!</v>
      </c>
      <c r="L334">
        <v>523</v>
      </c>
    </row>
    <row r="335" spans="1:12" x14ac:dyDescent="0.25">
      <c r="A335" t="e">
        <f>#REF!</f>
        <v>#REF!</v>
      </c>
      <c r="B335">
        <v>331</v>
      </c>
      <c r="E335" t="e">
        <f>#REF!</f>
        <v>#REF!</v>
      </c>
      <c r="F335">
        <v>791</v>
      </c>
      <c r="K335" t="e">
        <f>#REF!</f>
        <v>#REF!</v>
      </c>
      <c r="L335">
        <v>524</v>
      </c>
    </row>
    <row r="336" spans="1:12" x14ac:dyDescent="0.25">
      <c r="A336" t="e">
        <f>#REF!</f>
        <v>#REF!</v>
      </c>
      <c r="B336">
        <v>332</v>
      </c>
      <c r="E336" t="e">
        <f>#REF!</f>
        <v>#REF!</v>
      </c>
      <c r="F336">
        <v>792</v>
      </c>
      <c r="K336" t="e">
        <f>#REF!</f>
        <v>#REF!</v>
      </c>
      <c r="L336">
        <v>525</v>
      </c>
    </row>
    <row r="337" spans="1:12" x14ac:dyDescent="0.25">
      <c r="A337" t="e">
        <f>#REF!</f>
        <v>#REF!</v>
      </c>
      <c r="B337">
        <v>333</v>
      </c>
      <c r="E337" t="e">
        <f>#REF!</f>
        <v>#REF!</v>
      </c>
      <c r="F337">
        <v>793</v>
      </c>
      <c r="K337" t="e">
        <f>#REF!</f>
        <v>#REF!</v>
      </c>
      <c r="L337">
        <v>526</v>
      </c>
    </row>
    <row r="338" spans="1:12" x14ac:dyDescent="0.25">
      <c r="A338" t="e">
        <f>#REF!</f>
        <v>#REF!</v>
      </c>
      <c r="B338">
        <v>334</v>
      </c>
      <c r="E338" t="e">
        <f>#REF!</f>
        <v>#REF!</v>
      </c>
      <c r="F338">
        <v>794</v>
      </c>
      <c r="K338" t="e">
        <f>#REF!</f>
        <v>#REF!</v>
      </c>
      <c r="L338">
        <v>527</v>
      </c>
    </row>
    <row r="339" spans="1:12" x14ac:dyDescent="0.25">
      <c r="A339" t="e">
        <f>#REF!</f>
        <v>#REF!</v>
      </c>
      <c r="B339">
        <v>335</v>
      </c>
      <c r="E339" t="e">
        <f>#REF!</f>
        <v>#REF!</v>
      </c>
      <c r="F339">
        <v>795</v>
      </c>
      <c r="K339" t="e">
        <f>#REF!</f>
        <v>#REF!</v>
      </c>
      <c r="L339">
        <v>528</v>
      </c>
    </row>
    <row r="340" spans="1:12" x14ac:dyDescent="0.25">
      <c r="A340" t="e">
        <f>#REF!</f>
        <v>#REF!</v>
      </c>
      <c r="B340">
        <v>336</v>
      </c>
      <c r="E340" t="e">
        <f>#REF!</f>
        <v>#REF!</v>
      </c>
      <c r="F340">
        <v>796</v>
      </c>
      <c r="K340" t="e">
        <f>#REF!</f>
        <v>#REF!</v>
      </c>
      <c r="L340">
        <v>529</v>
      </c>
    </row>
    <row r="341" spans="1:12" x14ac:dyDescent="0.25">
      <c r="A341" t="e">
        <f>#REF!</f>
        <v>#REF!</v>
      </c>
      <c r="B341">
        <v>337</v>
      </c>
      <c r="E341" t="e">
        <f>#REF!</f>
        <v>#REF!</v>
      </c>
      <c r="F341">
        <v>797</v>
      </c>
      <c r="K341" t="e">
        <f>#REF!</f>
        <v>#REF!</v>
      </c>
      <c r="L341">
        <v>530</v>
      </c>
    </row>
    <row r="342" spans="1:12" x14ac:dyDescent="0.25">
      <c r="A342" t="e">
        <f>#REF!</f>
        <v>#REF!</v>
      </c>
      <c r="B342">
        <v>338</v>
      </c>
      <c r="E342" t="e">
        <f>#REF!</f>
        <v>#REF!</v>
      </c>
      <c r="F342">
        <v>798</v>
      </c>
      <c r="K342" t="e">
        <f>#REF!</f>
        <v>#REF!</v>
      </c>
      <c r="L342">
        <v>531</v>
      </c>
    </row>
    <row r="343" spans="1:12" x14ac:dyDescent="0.25">
      <c r="A343" t="e">
        <f>#REF!</f>
        <v>#REF!</v>
      </c>
      <c r="B343">
        <v>339</v>
      </c>
      <c r="E343" t="e">
        <f>#REF!</f>
        <v>#REF!</v>
      </c>
      <c r="F343">
        <v>799</v>
      </c>
      <c r="K343" t="e">
        <f>#REF!</f>
        <v>#REF!</v>
      </c>
      <c r="L343">
        <v>532</v>
      </c>
    </row>
    <row r="344" spans="1:12" x14ac:dyDescent="0.25">
      <c r="A344" t="e">
        <f>#REF!</f>
        <v>#REF!</v>
      </c>
      <c r="B344">
        <v>340</v>
      </c>
      <c r="E344" t="e">
        <f>#REF!</f>
        <v>#REF!</v>
      </c>
      <c r="F344">
        <v>800</v>
      </c>
      <c r="K344" t="e">
        <f>#REF!</f>
        <v>#REF!</v>
      </c>
      <c r="L344">
        <v>533</v>
      </c>
    </row>
    <row r="345" spans="1:12" x14ac:dyDescent="0.25">
      <c r="A345" t="e">
        <f>#REF!</f>
        <v>#REF!</v>
      </c>
      <c r="B345">
        <v>341</v>
      </c>
      <c r="E345" t="e">
        <f>#REF!</f>
        <v>#REF!</v>
      </c>
      <c r="F345">
        <v>801</v>
      </c>
      <c r="K345" t="e">
        <f>#REF!</f>
        <v>#REF!</v>
      </c>
      <c r="L345">
        <v>534</v>
      </c>
    </row>
    <row r="346" spans="1:12" x14ac:dyDescent="0.25">
      <c r="A346" t="e">
        <f>#REF!</f>
        <v>#REF!</v>
      </c>
      <c r="B346">
        <v>342</v>
      </c>
      <c r="E346" t="e">
        <f>#REF!</f>
        <v>#REF!</v>
      </c>
      <c r="F346">
        <v>802</v>
      </c>
      <c r="K346" t="e">
        <f>#REF!</f>
        <v>#REF!</v>
      </c>
      <c r="L346">
        <v>535</v>
      </c>
    </row>
    <row r="347" spans="1:12" x14ac:dyDescent="0.25">
      <c r="A347" t="e">
        <f>#REF!</f>
        <v>#REF!</v>
      </c>
      <c r="B347">
        <v>343</v>
      </c>
      <c r="E347" t="e">
        <f>#REF!</f>
        <v>#REF!</v>
      </c>
      <c r="F347">
        <v>803</v>
      </c>
      <c r="K347" t="e">
        <f>#REF!</f>
        <v>#REF!</v>
      </c>
      <c r="L347">
        <v>536</v>
      </c>
    </row>
    <row r="348" spans="1:12" x14ac:dyDescent="0.25">
      <c r="A348" t="e">
        <f>#REF!</f>
        <v>#REF!</v>
      </c>
      <c r="B348">
        <v>344</v>
      </c>
      <c r="E348" t="e">
        <f>#REF!</f>
        <v>#REF!</v>
      </c>
      <c r="F348">
        <v>804</v>
      </c>
      <c r="K348" t="e">
        <f>#REF!</f>
        <v>#REF!</v>
      </c>
      <c r="L348">
        <v>537</v>
      </c>
    </row>
    <row r="349" spans="1:12" x14ac:dyDescent="0.25">
      <c r="A349" t="e">
        <f>#REF!</f>
        <v>#REF!</v>
      </c>
      <c r="B349">
        <v>345</v>
      </c>
      <c r="E349" t="e">
        <f>#REF!</f>
        <v>#REF!</v>
      </c>
      <c r="F349">
        <v>805</v>
      </c>
      <c r="K349" t="e">
        <f>#REF!</f>
        <v>#REF!</v>
      </c>
      <c r="L349">
        <v>538</v>
      </c>
    </row>
    <row r="350" spans="1:12" x14ac:dyDescent="0.25">
      <c r="A350" t="e">
        <f>#REF!</f>
        <v>#REF!</v>
      </c>
      <c r="B350">
        <v>346</v>
      </c>
      <c r="E350" t="e">
        <f>#REF!</f>
        <v>#REF!</v>
      </c>
      <c r="F350">
        <v>806</v>
      </c>
      <c r="K350" t="e">
        <f>#REF!</f>
        <v>#REF!</v>
      </c>
      <c r="L350">
        <v>539</v>
      </c>
    </row>
    <row r="351" spans="1:12" x14ac:dyDescent="0.25">
      <c r="A351" t="e">
        <f>#REF!</f>
        <v>#REF!</v>
      </c>
      <c r="B351">
        <v>347</v>
      </c>
      <c r="E351" t="e">
        <f>#REF!</f>
        <v>#REF!</v>
      </c>
      <c r="F351">
        <v>807</v>
      </c>
      <c r="K351" t="e">
        <f>#REF!</f>
        <v>#REF!</v>
      </c>
      <c r="L351">
        <v>540</v>
      </c>
    </row>
    <row r="352" spans="1:12" x14ac:dyDescent="0.25">
      <c r="A352" t="e">
        <f>#REF!</f>
        <v>#REF!</v>
      </c>
      <c r="B352">
        <v>348</v>
      </c>
      <c r="E352" t="e">
        <f>#REF!</f>
        <v>#REF!</v>
      </c>
      <c r="F352">
        <v>808</v>
      </c>
      <c r="K352" t="e">
        <f>#REF!</f>
        <v>#REF!</v>
      </c>
      <c r="L352">
        <v>541</v>
      </c>
    </row>
    <row r="353" spans="1:12" x14ac:dyDescent="0.25">
      <c r="A353" t="e">
        <f>#REF!</f>
        <v>#REF!</v>
      </c>
      <c r="B353">
        <v>349</v>
      </c>
      <c r="E353" t="e">
        <f>#REF!</f>
        <v>#REF!</v>
      </c>
      <c r="F353">
        <v>809</v>
      </c>
      <c r="K353" t="e">
        <f>#REF!</f>
        <v>#REF!</v>
      </c>
      <c r="L353">
        <v>542</v>
      </c>
    </row>
    <row r="354" spans="1:12" x14ac:dyDescent="0.25">
      <c r="A354" t="e">
        <f>#REF!</f>
        <v>#REF!</v>
      </c>
      <c r="B354">
        <v>350</v>
      </c>
      <c r="E354" t="e">
        <f>#REF!</f>
        <v>#REF!</v>
      </c>
      <c r="F354">
        <v>810</v>
      </c>
      <c r="K354" t="e">
        <f>#REF!</f>
        <v>#REF!</v>
      </c>
      <c r="L354">
        <v>543</v>
      </c>
    </row>
    <row r="355" spans="1:12" x14ac:dyDescent="0.25">
      <c r="A355" t="e">
        <f>#REF!</f>
        <v>#REF!</v>
      </c>
      <c r="B355">
        <v>351</v>
      </c>
      <c r="E355" t="e">
        <f>#REF!</f>
        <v>#REF!</v>
      </c>
      <c r="F355">
        <v>811</v>
      </c>
      <c r="K355" t="e">
        <f>#REF!</f>
        <v>#REF!</v>
      </c>
      <c r="L355">
        <v>544</v>
      </c>
    </row>
    <row r="356" spans="1:12" x14ac:dyDescent="0.25">
      <c r="A356" t="e">
        <f>#REF!</f>
        <v>#REF!</v>
      </c>
      <c r="B356">
        <v>352</v>
      </c>
      <c r="E356" t="e">
        <f>#REF!</f>
        <v>#REF!</v>
      </c>
      <c r="F356">
        <v>812</v>
      </c>
      <c r="K356" t="e">
        <f>#REF!</f>
        <v>#REF!</v>
      </c>
      <c r="L356">
        <v>545</v>
      </c>
    </row>
    <row r="357" spans="1:12" x14ac:dyDescent="0.25">
      <c r="A357" t="e">
        <f>#REF!</f>
        <v>#REF!</v>
      </c>
      <c r="B357">
        <v>353</v>
      </c>
      <c r="E357" t="e">
        <f>#REF!</f>
        <v>#REF!</v>
      </c>
      <c r="F357">
        <v>813</v>
      </c>
      <c r="K357" t="e">
        <f>#REF!</f>
        <v>#REF!</v>
      </c>
      <c r="L357">
        <v>546</v>
      </c>
    </row>
    <row r="358" spans="1:12" x14ac:dyDescent="0.25">
      <c r="A358" t="e">
        <f>#REF!</f>
        <v>#REF!</v>
      </c>
      <c r="B358">
        <v>354</v>
      </c>
      <c r="E358" t="e">
        <f>#REF!</f>
        <v>#REF!</v>
      </c>
      <c r="F358">
        <v>814</v>
      </c>
      <c r="K358" t="e">
        <f>#REF!</f>
        <v>#REF!</v>
      </c>
      <c r="L358">
        <v>547</v>
      </c>
    </row>
    <row r="359" spans="1:12" x14ac:dyDescent="0.25">
      <c r="A359" t="e">
        <f>#REF!</f>
        <v>#REF!</v>
      </c>
      <c r="B359">
        <v>355</v>
      </c>
      <c r="E359" t="e">
        <f>#REF!</f>
        <v>#REF!</v>
      </c>
      <c r="F359">
        <v>815</v>
      </c>
      <c r="K359" t="e">
        <f>#REF!</f>
        <v>#REF!</v>
      </c>
      <c r="L359">
        <v>548</v>
      </c>
    </row>
    <row r="360" spans="1:12" x14ac:dyDescent="0.25">
      <c r="A360" t="e">
        <f>#REF!</f>
        <v>#REF!</v>
      </c>
      <c r="B360">
        <v>356</v>
      </c>
      <c r="E360" t="e">
        <f>#REF!</f>
        <v>#REF!</v>
      </c>
      <c r="F360">
        <v>816</v>
      </c>
      <c r="K360" t="e">
        <f>#REF!</f>
        <v>#REF!</v>
      </c>
      <c r="L360">
        <v>549</v>
      </c>
    </row>
    <row r="361" spans="1:12" x14ac:dyDescent="0.25">
      <c r="A361" t="e">
        <f>#REF!</f>
        <v>#REF!</v>
      </c>
      <c r="B361">
        <v>357</v>
      </c>
      <c r="E361" t="e">
        <f>#REF!</f>
        <v>#REF!</v>
      </c>
      <c r="F361">
        <v>817</v>
      </c>
      <c r="K361" t="e">
        <f>#REF!</f>
        <v>#REF!</v>
      </c>
      <c r="L361">
        <v>550</v>
      </c>
    </row>
    <row r="362" spans="1:12" x14ac:dyDescent="0.25">
      <c r="A362" t="e">
        <f>#REF!</f>
        <v>#REF!</v>
      </c>
      <c r="B362">
        <v>358</v>
      </c>
      <c r="E362" t="e">
        <f>#REF!</f>
        <v>#REF!</v>
      </c>
      <c r="F362">
        <v>818</v>
      </c>
      <c r="K362" t="e">
        <f>#REF!</f>
        <v>#REF!</v>
      </c>
      <c r="L362">
        <v>551</v>
      </c>
    </row>
    <row r="363" spans="1:12" x14ac:dyDescent="0.25">
      <c r="A363" t="e">
        <f>#REF!</f>
        <v>#REF!</v>
      </c>
      <c r="B363">
        <v>359</v>
      </c>
      <c r="E363" t="e">
        <f>#REF!</f>
        <v>#REF!</v>
      </c>
      <c r="F363">
        <v>819</v>
      </c>
      <c r="K363" t="e">
        <f>#REF!</f>
        <v>#REF!</v>
      </c>
      <c r="L363">
        <v>552</v>
      </c>
    </row>
    <row r="364" spans="1:12" x14ac:dyDescent="0.25">
      <c r="A364" t="e">
        <f>#REF!</f>
        <v>#REF!</v>
      </c>
      <c r="B364">
        <v>360</v>
      </c>
      <c r="E364" t="e">
        <f>#REF!</f>
        <v>#REF!</v>
      </c>
      <c r="F364">
        <v>820</v>
      </c>
      <c r="K364" t="e">
        <f>#REF!</f>
        <v>#REF!</v>
      </c>
      <c r="L364">
        <v>553</v>
      </c>
    </row>
    <row r="365" spans="1:12" x14ac:dyDescent="0.25">
      <c r="A365" t="e">
        <f>#REF!</f>
        <v>#REF!</v>
      </c>
      <c r="B365">
        <v>361</v>
      </c>
      <c r="E365" t="e">
        <f>#REF!</f>
        <v>#REF!</v>
      </c>
      <c r="F365">
        <v>821</v>
      </c>
      <c r="K365" t="e">
        <f>#REF!</f>
        <v>#REF!</v>
      </c>
      <c r="L365">
        <v>554</v>
      </c>
    </row>
    <row r="366" spans="1:12" x14ac:dyDescent="0.25">
      <c r="A366" t="e">
        <f>#REF!</f>
        <v>#REF!</v>
      </c>
      <c r="B366">
        <v>362</v>
      </c>
      <c r="E366" t="e">
        <f>#REF!</f>
        <v>#REF!</v>
      </c>
      <c r="F366">
        <v>822</v>
      </c>
      <c r="K366" t="e">
        <f>#REF!</f>
        <v>#REF!</v>
      </c>
      <c r="L366">
        <v>555</v>
      </c>
    </row>
    <row r="367" spans="1:12" x14ac:dyDescent="0.25">
      <c r="A367" t="e">
        <f>#REF!</f>
        <v>#REF!</v>
      </c>
      <c r="B367">
        <v>363</v>
      </c>
      <c r="E367" t="e">
        <f>#REF!</f>
        <v>#REF!</v>
      </c>
      <c r="F367">
        <v>823</v>
      </c>
      <c r="K367" t="e">
        <f>#REF!</f>
        <v>#REF!</v>
      </c>
      <c r="L367">
        <v>556</v>
      </c>
    </row>
    <row r="368" spans="1:12" x14ac:dyDescent="0.25">
      <c r="A368" t="e">
        <f>#REF!</f>
        <v>#REF!</v>
      </c>
      <c r="B368">
        <v>364</v>
      </c>
      <c r="E368" t="e">
        <f>#REF!</f>
        <v>#REF!</v>
      </c>
      <c r="F368">
        <v>824</v>
      </c>
      <c r="K368" t="e">
        <f>#REF!</f>
        <v>#REF!</v>
      </c>
      <c r="L368">
        <v>557</v>
      </c>
    </row>
    <row r="369" spans="1:12" x14ac:dyDescent="0.25">
      <c r="A369" t="e">
        <f>#REF!</f>
        <v>#REF!</v>
      </c>
      <c r="B369">
        <v>365</v>
      </c>
      <c r="E369" t="e">
        <f>#REF!</f>
        <v>#REF!</v>
      </c>
      <c r="F369">
        <v>825</v>
      </c>
      <c r="K369" t="e">
        <f>#REF!</f>
        <v>#REF!</v>
      </c>
      <c r="L369">
        <v>558</v>
      </c>
    </row>
    <row r="370" spans="1:12" x14ac:dyDescent="0.25">
      <c r="A370" t="e">
        <f>#REF!</f>
        <v>#REF!</v>
      </c>
      <c r="B370">
        <v>366</v>
      </c>
      <c r="E370" t="e">
        <f>#REF!</f>
        <v>#REF!</v>
      </c>
      <c r="F370">
        <v>826</v>
      </c>
      <c r="K370" t="e">
        <f>#REF!</f>
        <v>#REF!</v>
      </c>
      <c r="L370">
        <v>559</v>
      </c>
    </row>
    <row r="371" spans="1:12" x14ac:dyDescent="0.25">
      <c r="A371" t="e">
        <f>#REF!</f>
        <v>#REF!</v>
      </c>
      <c r="B371">
        <v>367</v>
      </c>
      <c r="E371" t="e">
        <f>#REF!</f>
        <v>#REF!</v>
      </c>
      <c r="F371">
        <v>827</v>
      </c>
      <c r="K371" t="e">
        <f>#REF!</f>
        <v>#REF!</v>
      </c>
      <c r="L371">
        <v>560</v>
      </c>
    </row>
    <row r="372" spans="1:12" x14ac:dyDescent="0.25">
      <c r="A372" t="e">
        <f>#REF!</f>
        <v>#REF!</v>
      </c>
      <c r="B372">
        <v>368</v>
      </c>
      <c r="E372" t="e">
        <f>#REF!</f>
        <v>#REF!</v>
      </c>
      <c r="F372">
        <v>828</v>
      </c>
      <c r="K372" t="e">
        <f>#REF!</f>
        <v>#REF!</v>
      </c>
      <c r="L372">
        <v>561</v>
      </c>
    </row>
    <row r="373" spans="1:12" x14ac:dyDescent="0.25">
      <c r="A373" t="e">
        <f>#REF!</f>
        <v>#REF!</v>
      </c>
      <c r="B373">
        <v>369</v>
      </c>
      <c r="E373" t="e">
        <f>#REF!</f>
        <v>#REF!</v>
      </c>
      <c r="F373">
        <v>829</v>
      </c>
      <c r="K373" t="e">
        <f>#REF!</f>
        <v>#REF!</v>
      </c>
      <c r="L373">
        <v>562</v>
      </c>
    </row>
    <row r="374" spans="1:12" x14ac:dyDescent="0.25">
      <c r="A374" t="e">
        <f>#REF!</f>
        <v>#REF!</v>
      </c>
      <c r="B374">
        <v>370</v>
      </c>
      <c r="E374" t="e">
        <f>#REF!</f>
        <v>#REF!</v>
      </c>
      <c r="F374">
        <v>830</v>
      </c>
      <c r="K374" t="e">
        <f>#REF!</f>
        <v>#REF!</v>
      </c>
      <c r="L374">
        <v>563</v>
      </c>
    </row>
    <row r="375" spans="1:12" x14ac:dyDescent="0.25">
      <c r="A375" t="e">
        <f>#REF!</f>
        <v>#REF!</v>
      </c>
      <c r="B375">
        <v>371</v>
      </c>
      <c r="E375" t="e">
        <f>#REF!</f>
        <v>#REF!</v>
      </c>
      <c r="F375">
        <v>831</v>
      </c>
      <c r="K375" t="e">
        <f>#REF!</f>
        <v>#REF!</v>
      </c>
      <c r="L375">
        <v>564</v>
      </c>
    </row>
    <row r="376" spans="1:12" x14ac:dyDescent="0.25">
      <c r="A376" t="e">
        <f>#REF!</f>
        <v>#REF!</v>
      </c>
      <c r="B376">
        <v>372</v>
      </c>
      <c r="E376" t="e">
        <f>#REF!</f>
        <v>#REF!</v>
      </c>
      <c r="F376">
        <v>832</v>
      </c>
      <c r="K376" t="e">
        <f>#REF!</f>
        <v>#REF!</v>
      </c>
      <c r="L376">
        <v>565</v>
      </c>
    </row>
    <row r="377" spans="1:12" x14ac:dyDescent="0.25">
      <c r="A377" t="e">
        <f>#REF!</f>
        <v>#REF!</v>
      </c>
      <c r="B377">
        <v>373</v>
      </c>
      <c r="E377" t="e">
        <f>#REF!</f>
        <v>#REF!</v>
      </c>
      <c r="F377">
        <v>833</v>
      </c>
      <c r="K377" t="e">
        <f>#REF!</f>
        <v>#REF!</v>
      </c>
      <c r="L377">
        <v>566</v>
      </c>
    </row>
    <row r="378" spans="1:12" x14ac:dyDescent="0.25">
      <c r="A378" t="e">
        <f>#REF!</f>
        <v>#REF!</v>
      </c>
      <c r="B378">
        <v>374</v>
      </c>
      <c r="E378" t="e">
        <f>#REF!</f>
        <v>#REF!</v>
      </c>
      <c r="F378">
        <v>834</v>
      </c>
      <c r="K378" t="e">
        <f>#REF!</f>
        <v>#REF!</v>
      </c>
      <c r="L378">
        <v>567</v>
      </c>
    </row>
    <row r="379" spans="1:12" x14ac:dyDescent="0.25">
      <c r="A379" t="e">
        <f>#REF!</f>
        <v>#REF!</v>
      </c>
      <c r="B379">
        <v>375</v>
      </c>
      <c r="E379" t="e">
        <f>#REF!</f>
        <v>#REF!</v>
      </c>
      <c r="F379">
        <v>835</v>
      </c>
      <c r="K379" t="e">
        <f>#REF!</f>
        <v>#REF!</v>
      </c>
      <c r="L379">
        <v>568</v>
      </c>
    </row>
    <row r="380" spans="1:12" x14ac:dyDescent="0.25">
      <c r="A380" t="e">
        <f>#REF!</f>
        <v>#REF!</v>
      </c>
      <c r="B380">
        <v>376</v>
      </c>
      <c r="E380" t="e">
        <f>#REF!</f>
        <v>#REF!</v>
      </c>
      <c r="F380">
        <v>836</v>
      </c>
      <c r="K380" t="e">
        <f>#REF!</f>
        <v>#REF!</v>
      </c>
      <c r="L380">
        <v>569</v>
      </c>
    </row>
    <row r="381" spans="1:12" x14ac:dyDescent="0.25">
      <c r="A381" t="e">
        <f>#REF!</f>
        <v>#REF!</v>
      </c>
      <c r="B381">
        <v>377</v>
      </c>
      <c r="E381" t="e">
        <f>#REF!</f>
        <v>#REF!</v>
      </c>
      <c r="F381">
        <v>837</v>
      </c>
      <c r="K381" t="e">
        <f>#REF!</f>
        <v>#REF!</v>
      </c>
      <c r="L381">
        <v>570</v>
      </c>
    </row>
    <row r="382" spans="1:12" x14ac:dyDescent="0.25">
      <c r="A382" t="e">
        <f>#REF!</f>
        <v>#REF!</v>
      </c>
      <c r="B382">
        <v>378</v>
      </c>
      <c r="E382" t="e">
        <f>#REF!</f>
        <v>#REF!</v>
      </c>
      <c r="F382">
        <v>838</v>
      </c>
      <c r="K382" t="e">
        <f>#REF!</f>
        <v>#REF!</v>
      </c>
      <c r="L382">
        <v>571</v>
      </c>
    </row>
    <row r="383" spans="1:12" x14ac:dyDescent="0.25">
      <c r="A383" t="e">
        <f>#REF!</f>
        <v>#REF!</v>
      </c>
      <c r="B383">
        <v>379</v>
      </c>
      <c r="E383" t="e">
        <f>#REF!</f>
        <v>#REF!</v>
      </c>
      <c r="F383">
        <v>839</v>
      </c>
      <c r="K383" t="e">
        <f>#REF!</f>
        <v>#REF!</v>
      </c>
      <c r="L383">
        <v>572</v>
      </c>
    </row>
    <row r="384" spans="1:12" x14ac:dyDescent="0.25">
      <c r="A384" t="e">
        <f>#REF!</f>
        <v>#REF!</v>
      </c>
      <c r="B384">
        <v>380</v>
      </c>
      <c r="E384" t="e">
        <f>#REF!</f>
        <v>#REF!</v>
      </c>
      <c r="F384">
        <v>840</v>
      </c>
      <c r="K384" t="e">
        <f>#REF!</f>
        <v>#REF!</v>
      </c>
      <c r="L384">
        <v>573</v>
      </c>
    </row>
    <row r="385" spans="1:12" x14ac:dyDescent="0.25">
      <c r="A385" t="e">
        <f>#REF!</f>
        <v>#REF!</v>
      </c>
      <c r="B385">
        <v>381</v>
      </c>
      <c r="E385" t="e">
        <f>#REF!</f>
        <v>#REF!</v>
      </c>
      <c r="F385">
        <v>841</v>
      </c>
      <c r="K385" t="e">
        <f>#REF!</f>
        <v>#REF!</v>
      </c>
      <c r="L385">
        <v>574</v>
      </c>
    </row>
    <row r="386" spans="1:12" x14ac:dyDescent="0.25">
      <c r="A386" t="e">
        <f>#REF!</f>
        <v>#REF!</v>
      </c>
      <c r="B386">
        <v>382</v>
      </c>
      <c r="E386" t="e">
        <f>#REF!</f>
        <v>#REF!</v>
      </c>
      <c r="F386">
        <v>842</v>
      </c>
      <c r="K386" t="e">
        <f>#REF!</f>
        <v>#REF!</v>
      </c>
      <c r="L386">
        <v>575</v>
      </c>
    </row>
    <row r="387" spans="1:12" x14ac:dyDescent="0.25">
      <c r="A387" t="e">
        <f>#REF!</f>
        <v>#REF!</v>
      </c>
      <c r="B387">
        <v>383</v>
      </c>
      <c r="E387" t="e">
        <f>#REF!</f>
        <v>#REF!</v>
      </c>
      <c r="F387">
        <v>843</v>
      </c>
      <c r="K387" t="e">
        <f>#REF!</f>
        <v>#REF!</v>
      </c>
      <c r="L387">
        <v>576</v>
      </c>
    </row>
    <row r="388" spans="1:12" x14ac:dyDescent="0.25">
      <c r="A388" t="e">
        <f>#REF!</f>
        <v>#REF!</v>
      </c>
      <c r="B388">
        <v>384</v>
      </c>
      <c r="E388" t="e">
        <f>#REF!</f>
        <v>#REF!</v>
      </c>
      <c r="F388">
        <v>844</v>
      </c>
      <c r="K388" t="e">
        <f>#REF!</f>
        <v>#REF!</v>
      </c>
      <c r="L388">
        <v>577</v>
      </c>
    </row>
    <row r="389" spans="1:12" x14ac:dyDescent="0.25">
      <c r="A389" t="e">
        <f>#REF!</f>
        <v>#REF!</v>
      </c>
      <c r="B389">
        <v>385</v>
      </c>
      <c r="E389" t="e">
        <f>#REF!</f>
        <v>#REF!</v>
      </c>
      <c r="F389">
        <v>845</v>
      </c>
      <c r="K389" t="e">
        <f>#REF!</f>
        <v>#REF!</v>
      </c>
      <c r="L389">
        <v>578</v>
      </c>
    </row>
    <row r="390" spans="1:12" x14ac:dyDescent="0.25">
      <c r="A390" t="e">
        <f>#REF!</f>
        <v>#REF!</v>
      </c>
      <c r="B390">
        <v>386</v>
      </c>
      <c r="E390" t="e">
        <f>#REF!</f>
        <v>#REF!</v>
      </c>
      <c r="F390">
        <v>846</v>
      </c>
      <c r="K390" t="e">
        <f>#REF!</f>
        <v>#REF!</v>
      </c>
      <c r="L390">
        <v>579</v>
      </c>
    </row>
    <row r="391" spans="1:12" x14ac:dyDescent="0.25">
      <c r="A391" t="e">
        <f>#REF!</f>
        <v>#REF!</v>
      </c>
      <c r="B391">
        <v>387</v>
      </c>
      <c r="E391" t="e">
        <f>#REF!</f>
        <v>#REF!</v>
      </c>
      <c r="F391">
        <v>847</v>
      </c>
      <c r="K391" t="e">
        <f>#REF!</f>
        <v>#REF!</v>
      </c>
      <c r="L391">
        <v>580</v>
      </c>
    </row>
    <row r="392" spans="1:12" x14ac:dyDescent="0.25">
      <c r="A392" t="e">
        <f>#REF!</f>
        <v>#REF!</v>
      </c>
      <c r="B392">
        <v>388</v>
      </c>
      <c r="E392" t="e">
        <f>#REF!</f>
        <v>#REF!</v>
      </c>
      <c r="F392">
        <v>848</v>
      </c>
      <c r="K392" t="e">
        <f>#REF!</f>
        <v>#REF!</v>
      </c>
      <c r="L392">
        <v>581</v>
      </c>
    </row>
    <row r="393" spans="1:12" x14ac:dyDescent="0.25">
      <c r="A393" t="e">
        <f>#REF!</f>
        <v>#REF!</v>
      </c>
      <c r="B393">
        <v>389</v>
      </c>
      <c r="E393" t="e">
        <f>#REF!</f>
        <v>#REF!</v>
      </c>
      <c r="F393">
        <v>849</v>
      </c>
      <c r="K393" t="e">
        <f>#REF!</f>
        <v>#REF!</v>
      </c>
      <c r="L393">
        <v>582</v>
      </c>
    </row>
    <row r="394" spans="1:12" x14ac:dyDescent="0.25">
      <c r="A394" t="e">
        <f>#REF!</f>
        <v>#REF!</v>
      </c>
      <c r="B394">
        <v>390</v>
      </c>
      <c r="E394" t="e">
        <f>#REF!</f>
        <v>#REF!</v>
      </c>
      <c r="F394">
        <v>850</v>
      </c>
      <c r="K394" t="e">
        <f>#REF!</f>
        <v>#REF!</v>
      </c>
      <c r="L394">
        <v>583</v>
      </c>
    </row>
    <row r="395" spans="1:12" x14ac:dyDescent="0.25">
      <c r="A395" t="e">
        <f>#REF!</f>
        <v>#REF!</v>
      </c>
      <c r="B395">
        <v>391</v>
      </c>
      <c r="E395" t="e">
        <f>#REF!</f>
        <v>#REF!</v>
      </c>
      <c r="F395">
        <v>851</v>
      </c>
      <c r="K395" t="e">
        <f>#REF!</f>
        <v>#REF!</v>
      </c>
      <c r="L395">
        <v>584</v>
      </c>
    </row>
    <row r="396" spans="1:12" x14ac:dyDescent="0.25">
      <c r="A396" t="e">
        <f>#REF!</f>
        <v>#REF!</v>
      </c>
      <c r="B396">
        <v>392</v>
      </c>
      <c r="E396" t="e">
        <f>#REF!</f>
        <v>#REF!</v>
      </c>
      <c r="F396">
        <v>852</v>
      </c>
      <c r="K396" t="e">
        <f>#REF!</f>
        <v>#REF!</v>
      </c>
      <c r="L396">
        <v>585</v>
      </c>
    </row>
    <row r="397" spans="1:12" x14ac:dyDescent="0.25">
      <c r="A397" t="e">
        <f>#REF!</f>
        <v>#REF!</v>
      </c>
      <c r="B397">
        <v>393</v>
      </c>
      <c r="E397" t="e">
        <f>#REF!</f>
        <v>#REF!</v>
      </c>
      <c r="F397">
        <v>853</v>
      </c>
      <c r="K397" t="e">
        <f>#REF!</f>
        <v>#REF!</v>
      </c>
      <c r="L397">
        <v>586</v>
      </c>
    </row>
    <row r="398" spans="1:12" x14ac:dyDescent="0.25">
      <c r="A398" t="e">
        <f>#REF!</f>
        <v>#REF!</v>
      </c>
      <c r="B398">
        <v>394</v>
      </c>
      <c r="E398" t="e">
        <f>#REF!</f>
        <v>#REF!</v>
      </c>
      <c r="F398">
        <v>854</v>
      </c>
      <c r="K398" t="e">
        <f>#REF!</f>
        <v>#REF!</v>
      </c>
      <c r="L398">
        <v>587</v>
      </c>
    </row>
    <row r="399" spans="1:12" x14ac:dyDescent="0.25">
      <c r="A399" t="e">
        <f>#REF!</f>
        <v>#REF!</v>
      </c>
      <c r="B399">
        <v>395</v>
      </c>
      <c r="E399" t="e">
        <f>#REF!</f>
        <v>#REF!</v>
      </c>
      <c r="F399">
        <v>855</v>
      </c>
      <c r="K399" t="e">
        <f>#REF!</f>
        <v>#REF!</v>
      </c>
      <c r="L399">
        <v>588</v>
      </c>
    </row>
    <row r="400" spans="1:12" x14ac:dyDescent="0.25">
      <c r="A400" t="e">
        <f>#REF!</f>
        <v>#REF!</v>
      </c>
      <c r="B400">
        <v>396</v>
      </c>
      <c r="E400" t="e">
        <f>#REF!</f>
        <v>#REF!</v>
      </c>
      <c r="F400">
        <v>856</v>
      </c>
      <c r="K400" t="e">
        <f>#REF!</f>
        <v>#REF!</v>
      </c>
      <c r="L400">
        <v>589</v>
      </c>
    </row>
    <row r="401" spans="1:12" x14ac:dyDescent="0.25">
      <c r="A401" t="e">
        <f>#REF!</f>
        <v>#REF!</v>
      </c>
      <c r="B401">
        <v>397</v>
      </c>
      <c r="E401" t="e">
        <f>#REF!</f>
        <v>#REF!</v>
      </c>
      <c r="F401">
        <v>857</v>
      </c>
      <c r="K401" t="e">
        <f>#REF!</f>
        <v>#REF!</v>
      </c>
      <c r="L401">
        <v>590</v>
      </c>
    </row>
    <row r="402" spans="1:12" x14ac:dyDescent="0.25">
      <c r="A402" t="e">
        <f>#REF!</f>
        <v>#REF!</v>
      </c>
      <c r="B402">
        <v>398</v>
      </c>
      <c r="E402" t="e">
        <f>#REF!</f>
        <v>#REF!</v>
      </c>
      <c r="F402">
        <v>858</v>
      </c>
      <c r="K402" t="e">
        <f>#REF!</f>
        <v>#REF!</v>
      </c>
      <c r="L402">
        <v>591</v>
      </c>
    </row>
    <row r="403" spans="1:12" x14ac:dyDescent="0.25">
      <c r="A403" t="e">
        <f>#REF!</f>
        <v>#REF!</v>
      </c>
      <c r="B403">
        <v>399</v>
      </c>
      <c r="E403" t="e">
        <f>#REF!</f>
        <v>#REF!</v>
      </c>
      <c r="F403">
        <v>859</v>
      </c>
      <c r="K403" t="e">
        <f>#REF!</f>
        <v>#REF!</v>
      </c>
      <c r="L403">
        <v>592</v>
      </c>
    </row>
    <row r="404" spans="1:12" x14ac:dyDescent="0.25">
      <c r="A404" t="e">
        <f>#REF!</f>
        <v>#REF!</v>
      </c>
      <c r="B404">
        <v>400</v>
      </c>
      <c r="E404" t="e">
        <f>#REF!</f>
        <v>#REF!</v>
      </c>
      <c r="F404">
        <v>860</v>
      </c>
      <c r="K404" t="e">
        <f>#REF!</f>
        <v>#REF!</v>
      </c>
      <c r="L404">
        <v>593</v>
      </c>
    </row>
    <row r="405" spans="1:12" x14ac:dyDescent="0.25">
      <c r="A405" t="e">
        <f>#REF!</f>
        <v>#REF!</v>
      </c>
      <c r="B405">
        <v>401</v>
      </c>
      <c r="E405" t="e">
        <f>#REF!</f>
        <v>#REF!</v>
      </c>
      <c r="F405">
        <v>861</v>
      </c>
      <c r="K405" t="e">
        <f>#REF!</f>
        <v>#REF!</v>
      </c>
      <c r="L405">
        <v>594</v>
      </c>
    </row>
    <row r="406" spans="1:12" x14ac:dyDescent="0.25">
      <c r="A406" t="e">
        <f>#REF!</f>
        <v>#REF!</v>
      </c>
      <c r="B406">
        <v>402</v>
      </c>
      <c r="E406" t="e">
        <f>#REF!</f>
        <v>#REF!</v>
      </c>
      <c r="F406">
        <v>862</v>
      </c>
      <c r="K406" t="e">
        <f>#REF!</f>
        <v>#REF!</v>
      </c>
      <c r="L406">
        <v>595</v>
      </c>
    </row>
    <row r="407" spans="1:12" x14ac:dyDescent="0.25">
      <c r="A407" t="e">
        <f>#REF!</f>
        <v>#REF!</v>
      </c>
      <c r="B407">
        <v>403</v>
      </c>
      <c r="E407" t="e">
        <f>#REF!</f>
        <v>#REF!</v>
      </c>
      <c r="F407">
        <v>863</v>
      </c>
      <c r="K407" t="e">
        <f>#REF!</f>
        <v>#REF!</v>
      </c>
      <c r="L407">
        <v>596</v>
      </c>
    </row>
    <row r="408" spans="1:12" x14ac:dyDescent="0.25">
      <c r="A408" t="e">
        <f>#REF!</f>
        <v>#REF!</v>
      </c>
      <c r="B408">
        <v>404</v>
      </c>
      <c r="E408" t="e">
        <f>#REF!</f>
        <v>#REF!</v>
      </c>
      <c r="F408">
        <v>864</v>
      </c>
      <c r="K408" t="e">
        <f>#REF!</f>
        <v>#REF!</v>
      </c>
      <c r="L408">
        <v>597</v>
      </c>
    </row>
    <row r="409" spans="1:12" x14ac:dyDescent="0.25">
      <c r="A409" t="e">
        <f>#REF!</f>
        <v>#REF!</v>
      </c>
      <c r="B409">
        <v>405</v>
      </c>
      <c r="E409" t="e">
        <f>#REF!</f>
        <v>#REF!</v>
      </c>
      <c r="F409">
        <v>865</v>
      </c>
      <c r="K409" t="e">
        <f>#REF!</f>
        <v>#REF!</v>
      </c>
      <c r="L409">
        <v>598</v>
      </c>
    </row>
    <row r="410" spans="1:12" x14ac:dyDescent="0.25">
      <c r="A410" t="e">
        <f>#REF!</f>
        <v>#REF!</v>
      </c>
      <c r="B410">
        <v>406</v>
      </c>
      <c r="E410" t="e">
        <f>#REF!</f>
        <v>#REF!</v>
      </c>
      <c r="F410">
        <v>866</v>
      </c>
      <c r="K410" t="e">
        <f>#REF!</f>
        <v>#REF!</v>
      </c>
      <c r="L410">
        <v>599</v>
      </c>
    </row>
    <row r="411" spans="1:12" x14ac:dyDescent="0.25">
      <c r="A411" t="e">
        <f>#REF!</f>
        <v>#REF!</v>
      </c>
      <c r="B411">
        <v>407</v>
      </c>
      <c r="E411" t="e">
        <f>#REF!</f>
        <v>#REF!</v>
      </c>
      <c r="F411">
        <v>867</v>
      </c>
      <c r="K411" t="e">
        <f>#REF!</f>
        <v>#REF!</v>
      </c>
      <c r="L411">
        <v>600</v>
      </c>
    </row>
    <row r="412" spans="1:12" x14ac:dyDescent="0.25">
      <c r="A412" t="e">
        <f>#REF!</f>
        <v>#REF!</v>
      </c>
      <c r="B412">
        <v>408</v>
      </c>
      <c r="E412" t="e">
        <f>#REF!</f>
        <v>#REF!</v>
      </c>
      <c r="F412">
        <v>868</v>
      </c>
      <c r="K412" t="e">
        <f>#REF!</f>
        <v>#REF!</v>
      </c>
      <c r="L412">
        <v>601</v>
      </c>
    </row>
    <row r="413" spans="1:12" x14ac:dyDescent="0.25">
      <c r="A413" t="e">
        <f>#REF!</f>
        <v>#REF!</v>
      </c>
      <c r="B413">
        <v>409</v>
      </c>
      <c r="E413" t="e">
        <f>#REF!</f>
        <v>#REF!</v>
      </c>
      <c r="F413">
        <v>869</v>
      </c>
      <c r="K413" t="e">
        <f>#REF!</f>
        <v>#REF!</v>
      </c>
      <c r="L413">
        <v>602</v>
      </c>
    </row>
    <row r="414" spans="1:12" x14ac:dyDescent="0.25">
      <c r="A414" t="e">
        <f>#REF!</f>
        <v>#REF!</v>
      </c>
      <c r="B414">
        <v>410</v>
      </c>
      <c r="E414" t="e">
        <f>#REF!</f>
        <v>#REF!</v>
      </c>
      <c r="F414">
        <v>870</v>
      </c>
      <c r="K414" t="e">
        <f>#REF!</f>
        <v>#REF!</v>
      </c>
      <c r="L414">
        <v>603</v>
      </c>
    </row>
    <row r="415" spans="1:12" x14ac:dyDescent="0.25">
      <c r="A415" t="e">
        <f>#REF!</f>
        <v>#REF!</v>
      </c>
      <c r="B415">
        <v>411</v>
      </c>
      <c r="E415" t="e">
        <f>#REF!</f>
        <v>#REF!</v>
      </c>
      <c r="F415">
        <v>871</v>
      </c>
      <c r="K415" t="e">
        <f>#REF!</f>
        <v>#REF!</v>
      </c>
      <c r="L415">
        <v>604</v>
      </c>
    </row>
    <row r="416" spans="1:12" x14ac:dyDescent="0.25">
      <c r="A416" t="e">
        <f>#REF!</f>
        <v>#REF!</v>
      </c>
      <c r="B416">
        <v>412</v>
      </c>
      <c r="E416" t="e">
        <f>#REF!</f>
        <v>#REF!</v>
      </c>
      <c r="F416">
        <v>872</v>
      </c>
      <c r="K416" t="e">
        <f>#REF!</f>
        <v>#REF!</v>
      </c>
      <c r="L416">
        <v>605</v>
      </c>
    </row>
    <row r="417" spans="1:12" x14ac:dyDescent="0.25">
      <c r="A417" t="e">
        <f>#REF!</f>
        <v>#REF!</v>
      </c>
      <c r="B417">
        <v>413</v>
      </c>
      <c r="E417" t="e">
        <f>#REF!</f>
        <v>#REF!</v>
      </c>
      <c r="F417">
        <v>873</v>
      </c>
      <c r="K417" t="e">
        <f>#REF!</f>
        <v>#REF!</v>
      </c>
      <c r="L417">
        <v>606</v>
      </c>
    </row>
    <row r="418" spans="1:12" x14ac:dyDescent="0.25">
      <c r="A418" t="e">
        <f>#REF!</f>
        <v>#REF!</v>
      </c>
      <c r="B418">
        <v>414</v>
      </c>
      <c r="E418" t="e">
        <f>#REF!</f>
        <v>#REF!</v>
      </c>
      <c r="F418">
        <v>874</v>
      </c>
      <c r="K418" t="e">
        <f>#REF!</f>
        <v>#REF!</v>
      </c>
      <c r="L418">
        <v>607</v>
      </c>
    </row>
    <row r="419" spans="1:12" x14ac:dyDescent="0.25">
      <c r="A419" t="e">
        <f>#REF!</f>
        <v>#REF!</v>
      </c>
      <c r="B419">
        <v>415</v>
      </c>
      <c r="E419" t="e">
        <f>#REF!</f>
        <v>#REF!</v>
      </c>
      <c r="F419">
        <v>875</v>
      </c>
      <c r="K419" t="e">
        <f>#REF!</f>
        <v>#REF!</v>
      </c>
      <c r="L419">
        <v>608</v>
      </c>
    </row>
    <row r="420" spans="1:12" x14ac:dyDescent="0.25">
      <c r="A420" t="e">
        <f>#REF!</f>
        <v>#REF!</v>
      </c>
      <c r="B420">
        <v>416</v>
      </c>
      <c r="E420" t="e">
        <f>#REF!</f>
        <v>#REF!</v>
      </c>
      <c r="F420">
        <v>876</v>
      </c>
      <c r="K420" t="e">
        <f>#REF!</f>
        <v>#REF!</v>
      </c>
      <c r="L420">
        <v>609</v>
      </c>
    </row>
    <row r="421" spans="1:12" x14ac:dyDescent="0.25">
      <c r="A421" t="e">
        <f>#REF!</f>
        <v>#REF!</v>
      </c>
      <c r="B421">
        <v>417</v>
      </c>
      <c r="E421" t="e">
        <f>#REF!</f>
        <v>#REF!</v>
      </c>
      <c r="F421">
        <v>877</v>
      </c>
      <c r="K421" t="e">
        <f>#REF!</f>
        <v>#REF!</v>
      </c>
      <c r="L421">
        <v>610</v>
      </c>
    </row>
    <row r="422" spans="1:12" x14ac:dyDescent="0.25">
      <c r="A422" t="e">
        <f>#REF!</f>
        <v>#REF!</v>
      </c>
      <c r="B422">
        <v>418</v>
      </c>
      <c r="E422" t="e">
        <f>#REF!</f>
        <v>#REF!</v>
      </c>
      <c r="F422">
        <v>878</v>
      </c>
      <c r="K422" t="e">
        <f>#REF!</f>
        <v>#REF!</v>
      </c>
      <c r="L422">
        <v>611</v>
      </c>
    </row>
    <row r="423" spans="1:12" x14ac:dyDescent="0.25">
      <c r="A423" t="e">
        <f>#REF!</f>
        <v>#REF!</v>
      </c>
      <c r="B423">
        <v>419</v>
      </c>
      <c r="E423" t="e">
        <f>#REF!</f>
        <v>#REF!</v>
      </c>
      <c r="F423">
        <v>879</v>
      </c>
      <c r="K423" t="e">
        <f>#REF!</f>
        <v>#REF!</v>
      </c>
      <c r="L423">
        <v>612</v>
      </c>
    </row>
    <row r="424" spans="1:12" x14ac:dyDescent="0.25">
      <c r="A424" t="e">
        <f>#REF!</f>
        <v>#REF!</v>
      </c>
      <c r="B424">
        <v>420</v>
      </c>
      <c r="E424" t="e">
        <f>#REF!</f>
        <v>#REF!</v>
      </c>
      <c r="F424">
        <v>880</v>
      </c>
      <c r="K424" t="e">
        <f>#REF!</f>
        <v>#REF!</v>
      </c>
      <c r="L424">
        <v>613</v>
      </c>
    </row>
    <row r="425" spans="1:12" x14ac:dyDescent="0.25">
      <c r="A425" t="e">
        <f>#REF!</f>
        <v>#REF!</v>
      </c>
      <c r="B425">
        <v>421</v>
      </c>
      <c r="E425" t="e">
        <f>#REF!</f>
        <v>#REF!</v>
      </c>
      <c r="F425">
        <v>881</v>
      </c>
      <c r="K425" t="e">
        <f>#REF!</f>
        <v>#REF!</v>
      </c>
      <c r="L425">
        <v>614</v>
      </c>
    </row>
    <row r="426" spans="1:12" x14ac:dyDescent="0.25">
      <c r="A426" t="e">
        <f>#REF!</f>
        <v>#REF!</v>
      </c>
      <c r="B426">
        <v>422</v>
      </c>
      <c r="E426" t="e">
        <f>#REF!</f>
        <v>#REF!</v>
      </c>
      <c r="F426">
        <v>882</v>
      </c>
      <c r="K426" t="e">
        <f>#REF!</f>
        <v>#REF!</v>
      </c>
      <c r="L426">
        <v>615</v>
      </c>
    </row>
    <row r="427" spans="1:12" x14ac:dyDescent="0.25">
      <c r="A427" t="e">
        <f>#REF!</f>
        <v>#REF!</v>
      </c>
      <c r="B427">
        <v>423</v>
      </c>
      <c r="E427" t="e">
        <f>#REF!</f>
        <v>#REF!</v>
      </c>
      <c r="F427">
        <v>883</v>
      </c>
      <c r="K427" t="e">
        <f>#REF!</f>
        <v>#REF!</v>
      </c>
      <c r="L427">
        <v>616</v>
      </c>
    </row>
    <row r="428" spans="1:12" x14ac:dyDescent="0.25">
      <c r="A428" t="e">
        <f>#REF!</f>
        <v>#REF!</v>
      </c>
      <c r="B428">
        <v>424</v>
      </c>
      <c r="E428" t="e">
        <f>#REF!</f>
        <v>#REF!</v>
      </c>
      <c r="F428">
        <v>884</v>
      </c>
      <c r="K428" t="e">
        <f>#REF!</f>
        <v>#REF!</v>
      </c>
      <c r="L428">
        <v>617</v>
      </c>
    </row>
    <row r="429" spans="1:12" x14ac:dyDescent="0.25">
      <c r="A429" t="e">
        <f>#REF!</f>
        <v>#REF!</v>
      </c>
      <c r="B429">
        <v>425</v>
      </c>
      <c r="E429" t="e">
        <f>#REF!</f>
        <v>#REF!</v>
      </c>
      <c r="F429">
        <v>885</v>
      </c>
      <c r="K429" t="e">
        <f>#REF!</f>
        <v>#REF!</v>
      </c>
      <c r="L429">
        <v>618</v>
      </c>
    </row>
    <row r="430" spans="1:12" x14ac:dyDescent="0.25">
      <c r="A430" t="e">
        <f>#REF!</f>
        <v>#REF!</v>
      </c>
      <c r="B430">
        <v>426</v>
      </c>
      <c r="E430" t="e">
        <f>#REF!</f>
        <v>#REF!</v>
      </c>
      <c r="F430">
        <v>886</v>
      </c>
      <c r="K430" t="e">
        <f>#REF!</f>
        <v>#REF!</v>
      </c>
      <c r="L430">
        <v>619</v>
      </c>
    </row>
    <row r="431" spans="1:12" x14ac:dyDescent="0.25">
      <c r="A431" t="e">
        <f>#REF!</f>
        <v>#REF!</v>
      </c>
      <c r="B431">
        <v>427</v>
      </c>
      <c r="E431" t="e">
        <f>#REF!</f>
        <v>#REF!</v>
      </c>
      <c r="F431">
        <v>887</v>
      </c>
      <c r="K431" t="e">
        <f>#REF!</f>
        <v>#REF!</v>
      </c>
      <c r="L431">
        <v>620</v>
      </c>
    </row>
    <row r="432" spans="1:12" x14ac:dyDescent="0.25">
      <c r="A432" t="e">
        <f>#REF!</f>
        <v>#REF!</v>
      </c>
      <c r="B432">
        <v>428</v>
      </c>
      <c r="E432" t="e">
        <f>#REF!</f>
        <v>#REF!</v>
      </c>
      <c r="F432">
        <v>888</v>
      </c>
      <c r="K432" t="e">
        <f>#REF!</f>
        <v>#REF!</v>
      </c>
      <c r="L432">
        <v>621</v>
      </c>
    </row>
    <row r="433" spans="1:12" x14ac:dyDescent="0.25">
      <c r="A433" t="e">
        <f>#REF!</f>
        <v>#REF!</v>
      </c>
      <c r="B433">
        <v>429</v>
      </c>
      <c r="E433" t="e">
        <f>#REF!</f>
        <v>#REF!</v>
      </c>
      <c r="F433">
        <v>889</v>
      </c>
      <c r="K433" t="e">
        <f>#REF!</f>
        <v>#REF!</v>
      </c>
      <c r="L433">
        <v>622</v>
      </c>
    </row>
    <row r="434" spans="1:12" x14ac:dyDescent="0.25">
      <c r="A434" t="e">
        <f>#REF!</f>
        <v>#REF!</v>
      </c>
      <c r="B434">
        <v>430</v>
      </c>
      <c r="E434" t="e">
        <f>#REF!</f>
        <v>#REF!</v>
      </c>
      <c r="F434">
        <v>890</v>
      </c>
      <c r="K434" t="e">
        <f>#REF!</f>
        <v>#REF!</v>
      </c>
      <c r="L434">
        <v>623</v>
      </c>
    </row>
    <row r="435" spans="1:12" x14ac:dyDescent="0.25">
      <c r="A435" t="e">
        <f>#REF!</f>
        <v>#REF!</v>
      </c>
      <c r="B435">
        <v>431</v>
      </c>
      <c r="E435" t="e">
        <f>#REF!</f>
        <v>#REF!</v>
      </c>
      <c r="F435">
        <v>891</v>
      </c>
      <c r="K435" t="e">
        <f>#REF!</f>
        <v>#REF!</v>
      </c>
      <c r="L435">
        <v>624</v>
      </c>
    </row>
    <row r="436" spans="1:12" x14ac:dyDescent="0.25">
      <c r="A436" t="e">
        <f>#REF!</f>
        <v>#REF!</v>
      </c>
      <c r="B436">
        <v>432</v>
      </c>
      <c r="E436" t="e">
        <f>#REF!</f>
        <v>#REF!</v>
      </c>
      <c r="F436">
        <v>892</v>
      </c>
      <c r="K436" t="e">
        <f>#REF!</f>
        <v>#REF!</v>
      </c>
      <c r="L436">
        <v>625</v>
      </c>
    </row>
    <row r="437" spans="1:12" x14ac:dyDescent="0.25">
      <c r="A437" t="e">
        <f>#REF!</f>
        <v>#REF!</v>
      </c>
      <c r="B437">
        <v>433</v>
      </c>
      <c r="E437" t="e">
        <f>#REF!</f>
        <v>#REF!</v>
      </c>
      <c r="F437">
        <v>893</v>
      </c>
      <c r="K437" t="e">
        <f>#REF!</f>
        <v>#REF!</v>
      </c>
      <c r="L437">
        <v>626</v>
      </c>
    </row>
    <row r="438" spans="1:12" x14ac:dyDescent="0.25">
      <c r="A438" t="e">
        <f>#REF!</f>
        <v>#REF!</v>
      </c>
      <c r="B438">
        <v>434</v>
      </c>
      <c r="E438" t="e">
        <f>#REF!</f>
        <v>#REF!</v>
      </c>
      <c r="F438">
        <v>894</v>
      </c>
      <c r="K438" t="e">
        <f>#REF!</f>
        <v>#REF!</v>
      </c>
      <c r="L438">
        <v>627</v>
      </c>
    </row>
    <row r="439" spans="1:12" x14ac:dyDescent="0.25">
      <c r="A439" t="e">
        <f>#REF!</f>
        <v>#REF!</v>
      </c>
      <c r="B439">
        <v>435</v>
      </c>
      <c r="E439" t="e">
        <f>#REF!</f>
        <v>#REF!</v>
      </c>
      <c r="F439">
        <v>895</v>
      </c>
      <c r="K439" t="e">
        <f>#REF!</f>
        <v>#REF!</v>
      </c>
      <c r="L439">
        <v>628</v>
      </c>
    </row>
    <row r="440" spans="1:12" x14ac:dyDescent="0.25">
      <c r="A440" t="e">
        <f>#REF!</f>
        <v>#REF!</v>
      </c>
      <c r="B440">
        <v>436</v>
      </c>
      <c r="E440" t="e">
        <f>#REF!</f>
        <v>#REF!</v>
      </c>
      <c r="F440">
        <v>896</v>
      </c>
      <c r="K440" t="e">
        <f>#REF!</f>
        <v>#REF!</v>
      </c>
      <c r="L440">
        <v>629</v>
      </c>
    </row>
    <row r="441" spans="1:12" x14ac:dyDescent="0.25">
      <c r="A441" t="e">
        <f>#REF!</f>
        <v>#REF!</v>
      </c>
      <c r="B441">
        <v>437</v>
      </c>
      <c r="E441" t="e">
        <f>#REF!</f>
        <v>#REF!</v>
      </c>
      <c r="F441">
        <v>897</v>
      </c>
      <c r="K441" t="e">
        <f>#REF!</f>
        <v>#REF!</v>
      </c>
      <c r="L441">
        <v>630</v>
      </c>
    </row>
    <row r="442" spans="1:12" x14ac:dyDescent="0.25">
      <c r="A442" t="e">
        <f>#REF!</f>
        <v>#REF!</v>
      </c>
      <c r="B442">
        <v>438</v>
      </c>
      <c r="E442" t="e">
        <f>#REF!</f>
        <v>#REF!</v>
      </c>
      <c r="F442">
        <v>898</v>
      </c>
      <c r="K442" t="e">
        <f>#REF!</f>
        <v>#REF!</v>
      </c>
      <c r="L442">
        <v>631</v>
      </c>
    </row>
    <row r="443" spans="1:12" x14ac:dyDescent="0.25">
      <c r="A443" t="e">
        <f>#REF!</f>
        <v>#REF!</v>
      </c>
      <c r="B443">
        <v>439</v>
      </c>
      <c r="E443" t="e">
        <f>#REF!</f>
        <v>#REF!</v>
      </c>
      <c r="F443">
        <v>899</v>
      </c>
      <c r="K443" t="e">
        <f>#REF!</f>
        <v>#REF!</v>
      </c>
      <c r="L443">
        <v>632</v>
      </c>
    </row>
    <row r="444" spans="1:12" x14ac:dyDescent="0.25">
      <c r="A444" t="e">
        <f>#REF!</f>
        <v>#REF!</v>
      </c>
      <c r="B444">
        <v>440</v>
      </c>
      <c r="E444" t="e">
        <f>#REF!</f>
        <v>#REF!</v>
      </c>
      <c r="F444">
        <v>900</v>
      </c>
      <c r="K444" t="e">
        <f>#REF!</f>
        <v>#REF!</v>
      </c>
      <c r="L444">
        <v>633</v>
      </c>
    </row>
    <row r="445" spans="1:12" x14ac:dyDescent="0.25">
      <c r="A445" t="e">
        <f>#REF!</f>
        <v>#REF!</v>
      </c>
      <c r="B445">
        <v>441</v>
      </c>
      <c r="E445" t="e">
        <f>#REF!</f>
        <v>#REF!</v>
      </c>
      <c r="F445">
        <v>901</v>
      </c>
      <c r="K445" t="e">
        <f>#REF!</f>
        <v>#REF!</v>
      </c>
      <c r="L445">
        <v>634</v>
      </c>
    </row>
    <row r="446" spans="1:12" x14ac:dyDescent="0.25">
      <c r="A446" t="e">
        <f>#REF!</f>
        <v>#REF!</v>
      </c>
      <c r="B446">
        <v>442</v>
      </c>
      <c r="E446" t="e">
        <f>#REF!</f>
        <v>#REF!</v>
      </c>
      <c r="F446">
        <v>902</v>
      </c>
      <c r="K446" t="e">
        <f>#REF!</f>
        <v>#REF!</v>
      </c>
      <c r="L446">
        <v>635</v>
      </c>
    </row>
    <row r="447" spans="1:12" x14ac:dyDescent="0.25">
      <c r="A447" t="e">
        <f>#REF!</f>
        <v>#REF!</v>
      </c>
      <c r="B447">
        <v>443</v>
      </c>
      <c r="E447" t="e">
        <f>#REF!</f>
        <v>#REF!</v>
      </c>
      <c r="F447">
        <v>903</v>
      </c>
      <c r="K447" t="e">
        <f>#REF!</f>
        <v>#REF!</v>
      </c>
      <c r="L447">
        <v>636</v>
      </c>
    </row>
    <row r="448" spans="1:12" x14ac:dyDescent="0.25">
      <c r="A448" t="e">
        <f>#REF!</f>
        <v>#REF!</v>
      </c>
      <c r="B448">
        <v>444</v>
      </c>
      <c r="E448" t="e">
        <f>#REF!</f>
        <v>#REF!</v>
      </c>
      <c r="F448">
        <v>904</v>
      </c>
      <c r="K448" t="e">
        <f>#REF!</f>
        <v>#REF!</v>
      </c>
      <c r="L448">
        <v>637</v>
      </c>
    </row>
    <row r="449" spans="1:12" x14ac:dyDescent="0.25">
      <c r="A449" t="e">
        <f>#REF!</f>
        <v>#REF!</v>
      </c>
      <c r="B449">
        <v>445</v>
      </c>
      <c r="E449" t="e">
        <f>#REF!</f>
        <v>#REF!</v>
      </c>
      <c r="F449">
        <v>905</v>
      </c>
      <c r="K449" t="e">
        <f>#REF!</f>
        <v>#REF!</v>
      </c>
      <c r="L449">
        <v>638</v>
      </c>
    </row>
    <row r="450" spans="1:12" x14ac:dyDescent="0.25">
      <c r="A450" t="e">
        <f>#REF!</f>
        <v>#REF!</v>
      </c>
      <c r="B450">
        <v>446</v>
      </c>
      <c r="E450" t="e">
        <f>#REF!</f>
        <v>#REF!</v>
      </c>
      <c r="F450">
        <v>906</v>
      </c>
      <c r="K450" t="e">
        <f>#REF!</f>
        <v>#REF!</v>
      </c>
      <c r="L450">
        <v>639</v>
      </c>
    </row>
    <row r="451" spans="1:12" x14ac:dyDescent="0.25">
      <c r="E451" t="e">
        <f>#REF!</f>
        <v>#REF!</v>
      </c>
      <c r="F451">
        <v>907</v>
      </c>
      <c r="K451" t="e">
        <f>#REF!</f>
        <v>#REF!</v>
      </c>
      <c r="L451">
        <v>640</v>
      </c>
    </row>
    <row r="452" spans="1:12" x14ac:dyDescent="0.25">
      <c r="E452" t="e">
        <f>#REF!</f>
        <v>#REF!</v>
      </c>
      <c r="F452">
        <v>908</v>
      </c>
      <c r="K452" t="e">
        <f>#REF!</f>
        <v>#REF!</v>
      </c>
      <c r="L452">
        <v>641</v>
      </c>
    </row>
    <row r="453" spans="1:12" x14ac:dyDescent="0.25">
      <c r="E453" t="e">
        <f>#REF!</f>
        <v>#REF!</v>
      </c>
      <c r="F453">
        <v>909</v>
      </c>
      <c r="K453" t="e">
        <f>#REF!</f>
        <v>#REF!</v>
      </c>
      <c r="L453">
        <v>642</v>
      </c>
    </row>
    <row r="454" spans="1:12" x14ac:dyDescent="0.25">
      <c r="E454" t="e">
        <f>#REF!</f>
        <v>#REF!</v>
      </c>
      <c r="F454">
        <v>910</v>
      </c>
      <c r="K454" t="e">
        <f>#REF!</f>
        <v>#REF!</v>
      </c>
      <c r="L454">
        <v>643</v>
      </c>
    </row>
    <row r="455" spans="1:12" x14ac:dyDescent="0.25">
      <c r="E455" t="e">
        <f>#REF!</f>
        <v>#REF!</v>
      </c>
      <c r="F455">
        <v>911</v>
      </c>
      <c r="K455" t="e">
        <f>#REF!</f>
        <v>#REF!</v>
      </c>
      <c r="L455">
        <v>644</v>
      </c>
    </row>
    <row r="456" spans="1:12" x14ac:dyDescent="0.25">
      <c r="E456" t="e">
        <f>#REF!</f>
        <v>#REF!</v>
      </c>
      <c r="F456">
        <v>912</v>
      </c>
      <c r="K456" t="e">
        <f>#REF!</f>
        <v>#REF!</v>
      </c>
      <c r="L456">
        <v>645</v>
      </c>
    </row>
    <row r="457" spans="1:12" x14ac:dyDescent="0.25">
      <c r="E457" t="e">
        <f>#REF!</f>
        <v>#REF!</v>
      </c>
      <c r="F457">
        <v>913</v>
      </c>
      <c r="K457" t="e">
        <f>#REF!</f>
        <v>#REF!</v>
      </c>
      <c r="L457">
        <v>646</v>
      </c>
    </row>
    <row r="458" spans="1:12" x14ac:dyDescent="0.25">
      <c r="E458" t="e">
        <f>#REF!</f>
        <v>#REF!</v>
      </c>
      <c r="F458">
        <v>914</v>
      </c>
      <c r="K458" t="e">
        <f>#REF!</f>
        <v>#REF!</v>
      </c>
      <c r="L458">
        <v>647</v>
      </c>
    </row>
    <row r="459" spans="1:12" x14ac:dyDescent="0.25">
      <c r="E459" t="e">
        <f>#REF!</f>
        <v>#REF!</v>
      </c>
      <c r="F459">
        <v>915</v>
      </c>
      <c r="K459" t="e">
        <f>#REF!</f>
        <v>#REF!</v>
      </c>
      <c r="L459">
        <v>648</v>
      </c>
    </row>
    <row r="460" spans="1:12" x14ac:dyDescent="0.25">
      <c r="E460" t="e">
        <f>#REF!</f>
        <v>#REF!</v>
      </c>
      <c r="F460">
        <v>916</v>
      </c>
      <c r="K460" t="e">
        <f>#REF!</f>
        <v>#REF!</v>
      </c>
      <c r="L460">
        <v>649</v>
      </c>
    </row>
    <row r="461" spans="1:12" x14ac:dyDescent="0.25">
      <c r="E461" t="e">
        <f>#REF!</f>
        <v>#REF!</v>
      </c>
      <c r="F461">
        <v>917</v>
      </c>
      <c r="K461" t="e">
        <f>#REF!</f>
        <v>#REF!</v>
      </c>
      <c r="L461">
        <v>650</v>
      </c>
    </row>
    <row r="462" spans="1:12" x14ac:dyDescent="0.25">
      <c r="E462" t="e">
        <f>#REF!</f>
        <v>#REF!</v>
      </c>
      <c r="F462">
        <v>918</v>
      </c>
      <c r="K462" t="e">
        <f>#REF!</f>
        <v>#REF!</v>
      </c>
      <c r="L462">
        <v>651</v>
      </c>
    </row>
    <row r="463" spans="1:12" x14ac:dyDescent="0.25">
      <c r="E463" t="e">
        <f>#REF!</f>
        <v>#REF!</v>
      </c>
      <c r="F463">
        <v>919</v>
      </c>
      <c r="K463" t="e">
        <f>#REF!</f>
        <v>#REF!</v>
      </c>
      <c r="L463">
        <v>652</v>
      </c>
    </row>
    <row r="464" spans="1:12" x14ac:dyDescent="0.25">
      <c r="E464" t="e">
        <f>#REF!</f>
        <v>#REF!</v>
      </c>
      <c r="F464">
        <v>920</v>
      </c>
      <c r="K464" t="e">
        <f>#REF!</f>
        <v>#REF!</v>
      </c>
      <c r="L464">
        <v>653</v>
      </c>
    </row>
    <row r="465" spans="5:12" x14ac:dyDescent="0.25">
      <c r="E465" t="e">
        <f>#REF!</f>
        <v>#REF!</v>
      </c>
      <c r="F465">
        <v>921</v>
      </c>
      <c r="K465" t="e">
        <f>#REF!</f>
        <v>#REF!</v>
      </c>
      <c r="L465">
        <v>654</v>
      </c>
    </row>
    <row r="466" spans="5:12" x14ac:dyDescent="0.25">
      <c r="E466" t="e">
        <f>#REF!</f>
        <v>#REF!</v>
      </c>
      <c r="F466">
        <v>922</v>
      </c>
      <c r="K466" t="e">
        <f>#REF!</f>
        <v>#REF!</v>
      </c>
      <c r="L466">
        <v>655</v>
      </c>
    </row>
    <row r="467" spans="5:12" x14ac:dyDescent="0.25">
      <c r="E467" t="e">
        <f>#REF!</f>
        <v>#REF!</v>
      </c>
      <c r="F467">
        <v>923</v>
      </c>
      <c r="K467" t="e">
        <f>#REF!</f>
        <v>#REF!</v>
      </c>
      <c r="L467">
        <v>656</v>
      </c>
    </row>
    <row r="468" spans="5:12" x14ac:dyDescent="0.25">
      <c r="E468" t="e">
        <f>#REF!</f>
        <v>#REF!</v>
      </c>
      <c r="F468">
        <v>924</v>
      </c>
      <c r="K468" t="e">
        <f>#REF!</f>
        <v>#REF!</v>
      </c>
      <c r="L468">
        <v>657</v>
      </c>
    </row>
    <row r="469" spans="5:12" x14ac:dyDescent="0.25">
      <c r="E469" t="e">
        <f>#REF!</f>
        <v>#REF!</v>
      </c>
      <c r="F469">
        <v>925</v>
      </c>
      <c r="K469" t="e">
        <f>#REF!</f>
        <v>#REF!</v>
      </c>
      <c r="L469">
        <v>658</v>
      </c>
    </row>
    <row r="470" spans="5:12" x14ac:dyDescent="0.25">
      <c r="E470" t="e">
        <f>#REF!</f>
        <v>#REF!</v>
      </c>
      <c r="F470">
        <v>926</v>
      </c>
      <c r="K470" t="e">
        <f>#REF!</f>
        <v>#REF!</v>
      </c>
      <c r="L470">
        <v>659</v>
      </c>
    </row>
    <row r="471" spans="5:12" x14ac:dyDescent="0.25">
      <c r="E471" t="e">
        <f>#REF!</f>
        <v>#REF!</v>
      </c>
      <c r="F471">
        <v>927</v>
      </c>
      <c r="K471" t="e">
        <f>#REF!</f>
        <v>#REF!</v>
      </c>
      <c r="L471">
        <v>660</v>
      </c>
    </row>
    <row r="472" spans="5:12" x14ac:dyDescent="0.25">
      <c r="E472" t="e">
        <f>#REF!</f>
        <v>#REF!</v>
      </c>
      <c r="F472">
        <v>928</v>
      </c>
      <c r="K472" t="e">
        <f>#REF!</f>
        <v>#REF!</v>
      </c>
      <c r="L472">
        <v>661</v>
      </c>
    </row>
    <row r="473" spans="5:12" x14ac:dyDescent="0.25">
      <c r="E473" t="e">
        <f>#REF!</f>
        <v>#REF!</v>
      </c>
      <c r="F473">
        <v>929</v>
      </c>
      <c r="K473" t="e">
        <f>#REF!</f>
        <v>#REF!</v>
      </c>
      <c r="L473">
        <v>662</v>
      </c>
    </row>
    <row r="474" spans="5:12" x14ac:dyDescent="0.25">
      <c r="E474" t="e">
        <f>#REF!</f>
        <v>#REF!</v>
      </c>
      <c r="F474">
        <v>930</v>
      </c>
      <c r="K474" t="e">
        <f>#REF!</f>
        <v>#REF!</v>
      </c>
      <c r="L474">
        <v>663</v>
      </c>
    </row>
    <row r="475" spans="5:12" x14ac:dyDescent="0.25">
      <c r="E475" t="e">
        <f>#REF!</f>
        <v>#REF!</v>
      </c>
      <c r="F475">
        <v>931</v>
      </c>
      <c r="K475" t="e">
        <f>#REF!</f>
        <v>#REF!</v>
      </c>
      <c r="L475">
        <v>664</v>
      </c>
    </row>
    <row r="476" spans="5:12" x14ac:dyDescent="0.25">
      <c r="E476" t="e">
        <f>#REF!</f>
        <v>#REF!</v>
      </c>
      <c r="F476">
        <v>932</v>
      </c>
      <c r="K476" t="e">
        <f>#REF!</f>
        <v>#REF!</v>
      </c>
      <c r="L476">
        <v>665</v>
      </c>
    </row>
    <row r="477" spans="5:12" x14ac:dyDescent="0.25">
      <c r="E477" t="e">
        <f>#REF!</f>
        <v>#REF!</v>
      </c>
      <c r="F477">
        <v>933</v>
      </c>
      <c r="K477" t="e">
        <f>#REF!</f>
        <v>#REF!</v>
      </c>
      <c r="L477">
        <v>666</v>
      </c>
    </row>
    <row r="478" spans="5:12" x14ac:dyDescent="0.25">
      <c r="E478" t="e">
        <f>#REF!</f>
        <v>#REF!</v>
      </c>
      <c r="F478">
        <v>934</v>
      </c>
      <c r="K478" t="e">
        <f>#REF!</f>
        <v>#REF!</v>
      </c>
      <c r="L478">
        <v>667</v>
      </c>
    </row>
    <row r="479" spans="5:12" x14ac:dyDescent="0.25">
      <c r="E479" t="e">
        <f>#REF!</f>
        <v>#REF!</v>
      </c>
      <c r="F479">
        <v>935</v>
      </c>
      <c r="K479" t="e">
        <f>#REF!</f>
        <v>#REF!</v>
      </c>
      <c r="L479">
        <v>668</v>
      </c>
    </row>
    <row r="480" spans="5:12" x14ac:dyDescent="0.25">
      <c r="E480" t="e">
        <f>#REF!</f>
        <v>#REF!</v>
      </c>
      <c r="F480">
        <v>936</v>
      </c>
      <c r="K480" t="e">
        <f>#REF!</f>
        <v>#REF!</v>
      </c>
      <c r="L480">
        <v>669</v>
      </c>
    </row>
    <row r="481" spans="5:12" x14ac:dyDescent="0.25">
      <c r="E481" t="e">
        <f>#REF!</f>
        <v>#REF!</v>
      </c>
      <c r="F481">
        <v>937</v>
      </c>
      <c r="K481" t="e">
        <f>#REF!</f>
        <v>#REF!</v>
      </c>
      <c r="L481">
        <v>670</v>
      </c>
    </row>
    <row r="482" spans="5:12" x14ac:dyDescent="0.25">
      <c r="E482" t="e">
        <f>#REF!</f>
        <v>#REF!</v>
      </c>
      <c r="F482">
        <v>938</v>
      </c>
      <c r="K482" t="e">
        <f>#REF!</f>
        <v>#REF!</v>
      </c>
      <c r="L482">
        <v>671</v>
      </c>
    </row>
    <row r="483" spans="5:12" x14ac:dyDescent="0.25">
      <c r="E483" t="e">
        <f>#REF!</f>
        <v>#REF!</v>
      </c>
      <c r="F483">
        <v>939</v>
      </c>
      <c r="K483" t="e">
        <f>#REF!</f>
        <v>#REF!</v>
      </c>
      <c r="L483">
        <v>672</v>
      </c>
    </row>
    <row r="484" spans="5:12" x14ac:dyDescent="0.25">
      <c r="E484" t="e">
        <f>#REF!</f>
        <v>#REF!</v>
      </c>
      <c r="F484">
        <v>940</v>
      </c>
      <c r="K484" t="e">
        <f>#REF!</f>
        <v>#REF!</v>
      </c>
      <c r="L484">
        <v>673</v>
      </c>
    </row>
    <row r="485" spans="5:12" x14ac:dyDescent="0.25">
      <c r="E485" t="e">
        <f>#REF!</f>
        <v>#REF!</v>
      </c>
      <c r="F485">
        <v>941</v>
      </c>
      <c r="K485" t="e">
        <f>#REF!</f>
        <v>#REF!</v>
      </c>
      <c r="L485">
        <v>674</v>
      </c>
    </row>
    <row r="486" spans="5:12" x14ac:dyDescent="0.25">
      <c r="E486" t="e">
        <f>#REF!</f>
        <v>#REF!</v>
      </c>
      <c r="F486">
        <v>942</v>
      </c>
      <c r="K486" t="e">
        <f>#REF!</f>
        <v>#REF!</v>
      </c>
      <c r="L486">
        <v>675</v>
      </c>
    </row>
    <row r="487" spans="5:12" x14ac:dyDescent="0.25">
      <c r="E487" t="e">
        <f>#REF!</f>
        <v>#REF!</v>
      </c>
      <c r="F487">
        <v>943</v>
      </c>
      <c r="K487" t="e">
        <f>#REF!</f>
        <v>#REF!</v>
      </c>
      <c r="L487">
        <v>676</v>
      </c>
    </row>
    <row r="488" spans="5:12" x14ac:dyDescent="0.25">
      <c r="E488" t="e">
        <f>#REF!</f>
        <v>#REF!</v>
      </c>
      <c r="F488">
        <v>944</v>
      </c>
      <c r="K488" t="e">
        <f>#REF!</f>
        <v>#REF!</v>
      </c>
      <c r="L488">
        <v>677</v>
      </c>
    </row>
    <row r="489" spans="5:12" x14ac:dyDescent="0.25">
      <c r="E489" t="e">
        <f>#REF!</f>
        <v>#REF!</v>
      </c>
      <c r="F489">
        <v>945</v>
      </c>
      <c r="K489" t="e">
        <f>#REF!</f>
        <v>#REF!</v>
      </c>
      <c r="L489">
        <v>678</v>
      </c>
    </row>
    <row r="490" spans="5:12" x14ac:dyDescent="0.25">
      <c r="E490" t="e">
        <f>#REF!</f>
        <v>#REF!</v>
      </c>
      <c r="F490">
        <v>946</v>
      </c>
      <c r="K490" t="e">
        <f>#REF!</f>
        <v>#REF!</v>
      </c>
      <c r="L490">
        <v>679</v>
      </c>
    </row>
    <row r="491" spans="5:12" x14ac:dyDescent="0.25">
      <c r="E491" t="e">
        <f>#REF!</f>
        <v>#REF!</v>
      </c>
      <c r="F491">
        <v>947</v>
      </c>
      <c r="K491" t="e">
        <f>#REF!</f>
        <v>#REF!</v>
      </c>
      <c r="L491">
        <v>680</v>
      </c>
    </row>
    <row r="492" spans="5:12" x14ac:dyDescent="0.25">
      <c r="E492" t="e">
        <f>#REF!</f>
        <v>#REF!</v>
      </c>
      <c r="F492">
        <v>948</v>
      </c>
      <c r="K492" t="e">
        <f>#REF!</f>
        <v>#REF!</v>
      </c>
      <c r="L492">
        <v>681</v>
      </c>
    </row>
    <row r="493" spans="5:12" x14ac:dyDescent="0.25">
      <c r="E493" t="e">
        <f>#REF!</f>
        <v>#REF!</v>
      </c>
      <c r="F493">
        <v>949</v>
      </c>
      <c r="K493" t="e">
        <f>#REF!</f>
        <v>#REF!</v>
      </c>
      <c r="L493">
        <v>682</v>
      </c>
    </row>
    <row r="494" spans="5:12" x14ac:dyDescent="0.25">
      <c r="E494" t="e">
        <f>#REF!</f>
        <v>#REF!</v>
      </c>
      <c r="F494">
        <v>950</v>
      </c>
      <c r="K494" t="e">
        <f>#REF!</f>
        <v>#REF!</v>
      </c>
      <c r="L494">
        <v>683</v>
      </c>
    </row>
    <row r="495" spans="5:12" x14ac:dyDescent="0.25">
      <c r="E495" t="e">
        <f>#REF!</f>
        <v>#REF!</v>
      </c>
      <c r="F495">
        <v>951</v>
      </c>
      <c r="K495" t="e">
        <f>#REF!</f>
        <v>#REF!</v>
      </c>
      <c r="L495">
        <v>684</v>
      </c>
    </row>
    <row r="496" spans="5:12" x14ac:dyDescent="0.25">
      <c r="E496" t="e">
        <f>#REF!</f>
        <v>#REF!</v>
      </c>
      <c r="F496">
        <v>952</v>
      </c>
      <c r="K496" t="e">
        <f>#REF!</f>
        <v>#REF!</v>
      </c>
      <c r="L496">
        <v>685</v>
      </c>
    </row>
    <row r="497" spans="5:12" x14ac:dyDescent="0.25">
      <c r="E497" t="e">
        <f>#REF!</f>
        <v>#REF!</v>
      </c>
      <c r="F497">
        <v>953</v>
      </c>
      <c r="K497" t="e">
        <f>#REF!</f>
        <v>#REF!</v>
      </c>
      <c r="L497">
        <v>686</v>
      </c>
    </row>
    <row r="498" spans="5:12" x14ac:dyDescent="0.25">
      <c r="E498" t="e">
        <f>#REF!</f>
        <v>#REF!</v>
      </c>
      <c r="F498">
        <v>954</v>
      </c>
      <c r="K498" t="e">
        <f>#REF!</f>
        <v>#REF!</v>
      </c>
      <c r="L498">
        <v>687</v>
      </c>
    </row>
    <row r="499" spans="5:12" x14ac:dyDescent="0.25">
      <c r="E499" t="e">
        <f>#REF!</f>
        <v>#REF!</v>
      </c>
      <c r="F499">
        <v>955</v>
      </c>
      <c r="K499" t="e">
        <f>#REF!</f>
        <v>#REF!</v>
      </c>
      <c r="L499">
        <v>688</v>
      </c>
    </row>
    <row r="500" spans="5:12" x14ac:dyDescent="0.25">
      <c r="E500" t="e">
        <f>#REF!</f>
        <v>#REF!</v>
      </c>
      <c r="F500">
        <v>956</v>
      </c>
      <c r="K500" t="e">
        <f>#REF!</f>
        <v>#REF!</v>
      </c>
      <c r="L500">
        <v>689</v>
      </c>
    </row>
    <row r="501" spans="5:12" x14ac:dyDescent="0.25">
      <c r="E501" t="e">
        <f>#REF!</f>
        <v>#REF!</v>
      </c>
      <c r="F501">
        <v>957</v>
      </c>
      <c r="K501" t="e">
        <f>#REF!</f>
        <v>#REF!</v>
      </c>
      <c r="L501">
        <v>690</v>
      </c>
    </row>
    <row r="502" spans="5:12" x14ac:dyDescent="0.25">
      <c r="E502" t="e">
        <f>#REF!</f>
        <v>#REF!</v>
      </c>
      <c r="F502">
        <v>958</v>
      </c>
      <c r="K502" t="e">
        <f>#REF!</f>
        <v>#REF!</v>
      </c>
      <c r="L502">
        <v>691</v>
      </c>
    </row>
    <row r="503" spans="5:12" x14ac:dyDescent="0.25">
      <c r="E503" t="e">
        <f>#REF!</f>
        <v>#REF!</v>
      </c>
      <c r="F503">
        <v>959</v>
      </c>
      <c r="K503" t="e">
        <f>#REF!</f>
        <v>#REF!</v>
      </c>
      <c r="L503">
        <v>692</v>
      </c>
    </row>
    <row r="504" spans="5:12" x14ac:dyDescent="0.25">
      <c r="E504" t="e">
        <f>#REF!</f>
        <v>#REF!</v>
      </c>
      <c r="F504">
        <v>960</v>
      </c>
      <c r="K504" t="e">
        <f>#REF!</f>
        <v>#REF!</v>
      </c>
      <c r="L504">
        <v>693</v>
      </c>
    </row>
    <row r="505" spans="5:12" x14ac:dyDescent="0.25">
      <c r="E505" t="e">
        <f>#REF!</f>
        <v>#REF!</v>
      </c>
      <c r="F505">
        <v>961</v>
      </c>
      <c r="K505" t="e">
        <f>#REF!</f>
        <v>#REF!</v>
      </c>
      <c r="L505">
        <v>694</v>
      </c>
    </row>
    <row r="506" spans="5:12" x14ac:dyDescent="0.25">
      <c r="E506" t="e">
        <f>#REF!</f>
        <v>#REF!</v>
      </c>
      <c r="F506">
        <v>962</v>
      </c>
      <c r="K506" t="e">
        <f>#REF!</f>
        <v>#REF!</v>
      </c>
      <c r="L506">
        <v>695</v>
      </c>
    </row>
    <row r="507" spans="5:12" x14ac:dyDescent="0.25">
      <c r="E507" t="e">
        <f>#REF!</f>
        <v>#REF!</v>
      </c>
      <c r="F507">
        <v>963</v>
      </c>
      <c r="K507" t="e">
        <f>#REF!</f>
        <v>#REF!</v>
      </c>
      <c r="L507">
        <v>696</v>
      </c>
    </row>
    <row r="508" spans="5:12" x14ac:dyDescent="0.25">
      <c r="E508" t="e">
        <f>#REF!</f>
        <v>#REF!</v>
      </c>
      <c r="F508">
        <v>964</v>
      </c>
      <c r="K508" t="e">
        <f>#REF!</f>
        <v>#REF!</v>
      </c>
      <c r="L508">
        <v>697</v>
      </c>
    </row>
    <row r="509" spans="5:12" x14ac:dyDescent="0.25">
      <c r="E509" t="e">
        <f>#REF!</f>
        <v>#REF!</v>
      </c>
      <c r="F509">
        <v>965</v>
      </c>
      <c r="K509" t="e">
        <f>#REF!</f>
        <v>#REF!</v>
      </c>
      <c r="L509">
        <v>698</v>
      </c>
    </row>
    <row r="510" spans="5:12" x14ac:dyDescent="0.25">
      <c r="E510" t="e">
        <f>#REF!</f>
        <v>#REF!</v>
      </c>
      <c r="F510">
        <v>966</v>
      </c>
      <c r="K510" t="e">
        <f>#REF!</f>
        <v>#REF!</v>
      </c>
      <c r="L510">
        <v>699</v>
      </c>
    </row>
    <row r="511" spans="5:12" x14ac:dyDescent="0.25">
      <c r="E511" t="e">
        <f>#REF!</f>
        <v>#REF!</v>
      </c>
      <c r="F511">
        <v>967</v>
      </c>
      <c r="K511" t="e">
        <f>#REF!</f>
        <v>#REF!</v>
      </c>
      <c r="L511">
        <v>700</v>
      </c>
    </row>
    <row r="512" spans="5:12" x14ac:dyDescent="0.25">
      <c r="E512" t="e">
        <f>#REF!</f>
        <v>#REF!</v>
      </c>
      <c r="F512">
        <v>968</v>
      </c>
      <c r="K512" t="e">
        <f>#REF!</f>
        <v>#REF!</v>
      </c>
      <c r="L512">
        <v>701</v>
      </c>
    </row>
    <row r="513" spans="5:12" x14ac:dyDescent="0.25">
      <c r="E513" t="e">
        <f>#REF!</f>
        <v>#REF!</v>
      </c>
      <c r="F513">
        <v>969</v>
      </c>
      <c r="K513" t="e">
        <f>#REF!</f>
        <v>#REF!</v>
      </c>
      <c r="L513">
        <v>702</v>
      </c>
    </row>
    <row r="514" spans="5:12" x14ac:dyDescent="0.25">
      <c r="E514" t="e">
        <f>#REF!</f>
        <v>#REF!</v>
      </c>
      <c r="F514">
        <v>970</v>
      </c>
      <c r="K514" t="e">
        <f>#REF!</f>
        <v>#REF!</v>
      </c>
      <c r="L514">
        <v>703</v>
      </c>
    </row>
    <row r="515" spans="5:12" x14ac:dyDescent="0.25">
      <c r="E515" t="e">
        <f>#REF!</f>
        <v>#REF!</v>
      </c>
      <c r="F515">
        <v>971</v>
      </c>
      <c r="K515" t="e">
        <f>#REF!</f>
        <v>#REF!</v>
      </c>
      <c r="L515">
        <v>704</v>
      </c>
    </row>
    <row r="516" spans="5:12" x14ac:dyDescent="0.25">
      <c r="E516" t="e">
        <f>#REF!</f>
        <v>#REF!</v>
      </c>
      <c r="F516">
        <v>972</v>
      </c>
      <c r="K516" t="e">
        <f>#REF!</f>
        <v>#REF!</v>
      </c>
      <c r="L516">
        <v>705</v>
      </c>
    </row>
    <row r="517" spans="5:12" x14ac:dyDescent="0.25">
      <c r="E517" t="e">
        <f>#REF!</f>
        <v>#REF!</v>
      </c>
      <c r="F517">
        <v>973</v>
      </c>
      <c r="K517" t="e">
        <f>#REF!</f>
        <v>#REF!</v>
      </c>
      <c r="L517">
        <v>706</v>
      </c>
    </row>
    <row r="518" spans="5:12" x14ac:dyDescent="0.25">
      <c r="E518" t="e">
        <f>#REF!</f>
        <v>#REF!</v>
      </c>
      <c r="F518">
        <v>974</v>
      </c>
      <c r="K518" t="e">
        <f>#REF!</f>
        <v>#REF!</v>
      </c>
      <c r="L518">
        <v>707</v>
      </c>
    </row>
    <row r="519" spans="5:12" x14ac:dyDescent="0.25">
      <c r="E519" t="e">
        <f>#REF!</f>
        <v>#REF!</v>
      </c>
      <c r="F519">
        <v>975</v>
      </c>
      <c r="K519" t="e">
        <f>#REF!</f>
        <v>#REF!</v>
      </c>
      <c r="L519">
        <v>708</v>
      </c>
    </row>
    <row r="520" spans="5:12" x14ac:dyDescent="0.25">
      <c r="E520" t="e">
        <f>#REF!</f>
        <v>#REF!</v>
      </c>
      <c r="F520">
        <v>976</v>
      </c>
      <c r="K520" t="e">
        <f>#REF!</f>
        <v>#REF!</v>
      </c>
      <c r="L520">
        <v>709</v>
      </c>
    </row>
    <row r="521" spans="5:12" x14ac:dyDescent="0.25">
      <c r="E521" t="e">
        <f>#REF!</f>
        <v>#REF!</v>
      </c>
      <c r="F521">
        <v>977</v>
      </c>
      <c r="K521" t="e">
        <f>#REF!</f>
        <v>#REF!</v>
      </c>
      <c r="L521">
        <v>710</v>
      </c>
    </row>
    <row r="522" spans="5:12" x14ac:dyDescent="0.25">
      <c r="E522" t="e">
        <f>#REF!</f>
        <v>#REF!</v>
      </c>
      <c r="F522">
        <v>978</v>
      </c>
      <c r="K522" t="e">
        <f>#REF!</f>
        <v>#REF!</v>
      </c>
      <c r="L522">
        <v>711</v>
      </c>
    </row>
    <row r="523" spans="5:12" x14ac:dyDescent="0.25">
      <c r="E523" t="e">
        <f>#REF!</f>
        <v>#REF!</v>
      </c>
      <c r="F523">
        <v>979</v>
      </c>
      <c r="K523" t="e">
        <f>#REF!</f>
        <v>#REF!</v>
      </c>
      <c r="L523">
        <v>712</v>
      </c>
    </row>
    <row r="524" spans="5:12" x14ac:dyDescent="0.25">
      <c r="E524" t="e">
        <f>#REF!</f>
        <v>#REF!</v>
      </c>
      <c r="F524">
        <v>980</v>
      </c>
      <c r="K524" t="e">
        <f>#REF!</f>
        <v>#REF!</v>
      </c>
      <c r="L524">
        <v>713</v>
      </c>
    </row>
    <row r="525" spans="5:12" x14ac:dyDescent="0.25">
      <c r="E525" t="e">
        <f>#REF!</f>
        <v>#REF!</v>
      </c>
      <c r="F525">
        <v>981</v>
      </c>
      <c r="K525" t="e">
        <f>#REF!</f>
        <v>#REF!</v>
      </c>
      <c r="L525">
        <v>714</v>
      </c>
    </row>
    <row r="526" spans="5:12" x14ac:dyDescent="0.25">
      <c r="E526" t="e">
        <f>#REF!</f>
        <v>#REF!</v>
      </c>
      <c r="F526">
        <v>982</v>
      </c>
      <c r="K526" t="e">
        <f>#REF!</f>
        <v>#REF!</v>
      </c>
      <c r="L526">
        <v>715</v>
      </c>
    </row>
    <row r="527" spans="5:12" x14ac:dyDescent="0.25">
      <c r="E527" t="e">
        <f>#REF!</f>
        <v>#REF!</v>
      </c>
      <c r="F527">
        <v>983</v>
      </c>
      <c r="K527" t="e">
        <f>#REF!</f>
        <v>#REF!</v>
      </c>
      <c r="L527">
        <v>716</v>
      </c>
    </row>
    <row r="528" spans="5:12" x14ac:dyDescent="0.25">
      <c r="E528" t="e">
        <f>#REF!</f>
        <v>#REF!</v>
      </c>
      <c r="F528">
        <v>984</v>
      </c>
      <c r="K528" t="e">
        <f>#REF!</f>
        <v>#REF!</v>
      </c>
      <c r="L528">
        <v>717</v>
      </c>
    </row>
    <row r="529" spans="5:12" x14ac:dyDescent="0.25">
      <c r="E529" t="e">
        <f>#REF!</f>
        <v>#REF!</v>
      </c>
      <c r="F529">
        <v>985</v>
      </c>
      <c r="K529" t="e">
        <f>#REF!</f>
        <v>#REF!</v>
      </c>
      <c r="L529">
        <v>718</v>
      </c>
    </row>
    <row r="530" spans="5:12" x14ac:dyDescent="0.25">
      <c r="E530" t="e">
        <f>#REF!</f>
        <v>#REF!</v>
      </c>
      <c r="F530">
        <v>986</v>
      </c>
      <c r="K530" t="e">
        <f>#REF!</f>
        <v>#REF!</v>
      </c>
      <c r="L530">
        <v>719</v>
      </c>
    </row>
    <row r="531" spans="5:12" x14ac:dyDescent="0.25">
      <c r="E531" t="e">
        <f>#REF!</f>
        <v>#REF!</v>
      </c>
      <c r="F531">
        <v>987</v>
      </c>
      <c r="K531" t="e">
        <f>#REF!</f>
        <v>#REF!</v>
      </c>
      <c r="L531">
        <v>720</v>
      </c>
    </row>
    <row r="532" spans="5:12" x14ac:dyDescent="0.25">
      <c r="E532" t="e">
        <f>#REF!</f>
        <v>#REF!</v>
      </c>
      <c r="F532">
        <v>988</v>
      </c>
      <c r="K532" t="e">
        <f>#REF!</f>
        <v>#REF!</v>
      </c>
      <c r="L532">
        <v>721</v>
      </c>
    </row>
    <row r="533" spans="5:12" x14ac:dyDescent="0.25">
      <c r="E533" t="e">
        <f>#REF!</f>
        <v>#REF!</v>
      </c>
      <c r="F533">
        <v>989</v>
      </c>
      <c r="K533" t="e">
        <f>#REF!</f>
        <v>#REF!</v>
      </c>
      <c r="L533">
        <v>722</v>
      </c>
    </row>
    <row r="534" spans="5:12" x14ac:dyDescent="0.25">
      <c r="E534" t="e">
        <f>#REF!</f>
        <v>#REF!</v>
      </c>
      <c r="F534">
        <v>990</v>
      </c>
      <c r="K534" t="e">
        <f>#REF!</f>
        <v>#REF!</v>
      </c>
      <c r="L534">
        <v>723</v>
      </c>
    </row>
    <row r="535" spans="5:12" x14ac:dyDescent="0.25">
      <c r="E535" t="e">
        <f>#REF!</f>
        <v>#REF!</v>
      </c>
      <c r="F535">
        <v>991</v>
      </c>
      <c r="K535" t="e">
        <f>#REF!</f>
        <v>#REF!</v>
      </c>
      <c r="L535">
        <v>724</v>
      </c>
    </row>
    <row r="536" spans="5:12" x14ac:dyDescent="0.25">
      <c r="E536" t="e">
        <f>#REF!</f>
        <v>#REF!</v>
      </c>
      <c r="F536">
        <v>992</v>
      </c>
      <c r="K536" t="e">
        <f>#REF!</f>
        <v>#REF!</v>
      </c>
      <c r="L536">
        <v>725</v>
      </c>
    </row>
    <row r="537" spans="5:12" x14ac:dyDescent="0.25">
      <c r="E537" t="e">
        <f>#REF!</f>
        <v>#REF!</v>
      </c>
      <c r="F537">
        <v>993</v>
      </c>
      <c r="K537" t="e">
        <f>#REF!</f>
        <v>#REF!</v>
      </c>
      <c r="L537">
        <v>726</v>
      </c>
    </row>
    <row r="538" spans="5:12" x14ac:dyDescent="0.25">
      <c r="E538" t="e">
        <f>#REF!</f>
        <v>#REF!</v>
      </c>
      <c r="F538">
        <v>994</v>
      </c>
      <c r="K538" t="e">
        <f>#REF!</f>
        <v>#REF!</v>
      </c>
      <c r="L538">
        <v>727</v>
      </c>
    </row>
    <row r="539" spans="5:12" x14ac:dyDescent="0.25">
      <c r="E539" t="e">
        <f>#REF!</f>
        <v>#REF!</v>
      </c>
      <c r="F539">
        <v>995</v>
      </c>
      <c r="K539" t="e">
        <f>#REF!</f>
        <v>#REF!</v>
      </c>
      <c r="L539">
        <v>728</v>
      </c>
    </row>
    <row r="540" spans="5:12" x14ac:dyDescent="0.25">
      <c r="E540" t="e">
        <f>#REF!</f>
        <v>#REF!</v>
      </c>
      <c r="F540">
        <v>996</v>
      </c>
      <c r="K540" t="e">
        <f>#REF!</f>
        <v>#REF!</v>
      </c>
      <c r="L540">
        <v>729</v>
      </c>
    </row>
    <row r="541" spans="5:12" x14ac:dyDescent="0.25">
      <c r="E541" t="e">
        <f>#REF!</f>
        <v>#REF!</v>
      </c>
      <c r="F541">
        <v>997</v>
      </c>
      <c r="K541" t="e">
        <f>#REF!</f>
        <v>#REF!</v>
      </c>
      <c r="L541">
        <v>730</v>
      </c>
    </row>
    <row r="542" spans="5:12" x14ac:dyDescent="0.25">
      <c r="E542" t="e">
        <f>#REF!</f>
        <v>#REF!</v>
      </c>
      <c r="F542">
        <v>998</v>
      </c>
      <c r="K542" t="e">
        <f>#REF!</f>
        <v>#REF!</v>
      </c>
      <c r="L542">
        <v>731</v>
      </c>
    </row>
    <row r="543" spans="5:12" x14ac:dyDescent="0.25">
      <c r="E543" t="e">
        <f>#REF!</f>
        <v>#REF!</v>
      </c>
      <c r="F543">
        <v>999</v>
      </c>
      <c r="K543" t="e">
        <f>#REF!</f>
        <v>#REF!</v>
      </c>
      <c r="L543">
        <v>732</v>
      </c>
    </row>
    <row r="544" spans="5:12" x14ac:dyDescent="0.25">
      <c r="E544" t="e">
        <f>#REF!</f>
        <v>#REF!</v>
      </c>
      <c r="F544">
        <v>1000</v>
      </c>
      <c r="K544" t="e">
        <f>#REF!</f>
        <v>#REF!</v>
      </c>
      <c r="L544">
        <v>733</v>
      </c>
    </row>
    <row r="545" spans="5:12" x14ac:dyDescent="0.25">
      <c r="E545" t="e">
        <f>#REF!</f>
        <v>#REF!</v>
      </c>
      <c r="F545">
        <v>1001</v>
      </c>
      <c r="K545" t="e">
        <f>#REF!</f>
        <v>#REF!</v>
      </c>
      <c r="L545">
        <v>734</v>
      </c>
    </row>
    <row r="546" spans="5:12" x14ac:dyDescent="0.25">
      <c r="E546" t="e">
        <f>#REF!</f>
        <v>#REF!</v>
      </c>
      <c r="F546">
        <v>1002</v>
      </c>
      <c r="K546" t="e">
        <f>#REF!</f>
        <v>#REF!</v>
      </c>
      <c r="L546">
        <v>735</v>
      </c>
    </row>
    <row r="547" spans="5:12" x14ac:dyDescent="0.25">
      <c r="E547" t="e">
        <f>#REF!</f>
        <v>#REF!</v>
      </c>
      <c r="F547">
        <v>1003</v>
      </c>
      <c r="K547" t="e">
        <f>#REF!</f>
        <v>#REF!</v>
      </c>
      <c r="L547">
        <v>736</v>
      </c>
    </row>
    <row r="548" spans="5:12" x14ac:dyDescent="0.25">
      <c r="E548" t="e">
        <f>#REF!</f>
        <v>#REF!</v>
      </c>
      <c r="F548">
        <v>1004</v>
      </c>
      <c r="K548" t="e">
        <f>#REF!</f>
        <v>#REF!</v>
      </c>
      <c r="L548">
        <v>737</v>
      </c>
    </row>
    <row r="549" spans="5:12" x14ac:dyDescent="0.25">
      <c r="E549" t="e">
        <f>#REF!</f>
        <v>#REF!</v>
      </c>
      <c r="F549">
        <v>1005</v>
      </c>
      <c r="K549" t="e">
        <f>#REF!</f>
        <v>#REF!</v>
      </c>
      <c r="L549">
        <v>738</v>
      </c>
    </row>
    <row r="550" spans="5:12" x14ac:dyDescent="0.25">
      <c r="E550" t="e">
        <f>#REF!</f>
        <v>#REF!</v>
      </c>
      <c r="F550">
        <v>1006</v>
      </c>
      <c r="K550" t="e">
        <f>#REF!</f>
        <v>#REF!</v>
      </c>
      <c r="L550">
        <v>739</v>
      </c>
    </row>
    <row r="551" spans="5:12" x14ac:dyDescent="0.25">
      <c r="E551" t="e">
        <f>#REF!</f>
        <v>#REF!</v>
      </c>
      <c r="F551">
        <v>1007</v>
      </c>
      <c r="K551" t="e">
        <f>#REF!</f>
        <v>#REF!</v>
      </c>
      <c r="L551">
        <v>740</v>
      </c>
    </row>
    <row r="552" spans="5:12" x14ac:dyDescent="0.25">
      <c r="E552" t="e">
        <f>#REF!</f>
        <v>#REF!</v>
      </c>
      <c r="F552">
        <v>1008</v>
      </c>
      <c r="K552" t="e">
        <f>#REF!</f>
        <v>#REF!</v>
      </c>
      <c r="L552">
        <v>741</v>
      </c>
    </row>
    <row r="553" spans="5:12" x14ac:dyDescent="0.25">
      <c r="E553" t="e">
        <f>#REF!</f>
        <v>#REF!</v>
      </c>
      <c r="F553">
        <v>1009</v>
      </c>
      <c r="K553" t="e">
        <f>#REF!</f>
        <v>#REF!</v>
      </c>
      <c r="L553">
        <v>742</v>
      </c>
    </row>
    <row r="554" spans="5:12" x14ac:dyDescent="0.25">
      <c r="E554" t="e">
        <f>#REF!</f>
        <v>#REF!</v>
      </c>
      <c r="F554">
        <v>1010</v>
      </c>
      <c r="K554" t="e">
        <f>#REF!</f>
        <v>#REF!</v>
      </c>
      <c r="L554">
        <v>743</v>
      </c>
    </row>
    <row r="555" spans="5:12" x14ac:dyDescent="0.25">
      <c r="E555" t="e">
        <f>#REF!</f>
        <v>#REF!</v>
      </c>
      <c r="F555">
        <v>1011</v>
      </c>
      <c r="K555" t="e">
        <f>#REF!</f>
        <v>#REF!</v>
      </c>
      <c r="L555">
        <v>744</v>
      </c>
    </row>
    <row r="556" spans="5:12" x14ac:dyDescent="0.25">
      <c r="E556" t="e">
        <f>#REF!</f>
        <v>#REF!</v>
      </c>
      <c r="F556">
        <v>1012</v>
      </c>
      <c r="K556" t="e">
        <f>#REF!</f>
        <v>#REF!</v>
      </c>
      <c r="L556">
        <v>745</v>
      </c>
    </row>
    <row r="557" spans="5:12" x14ac:dyDescent="0.25">
      <c r="E557" t="e">
        <f>#REF!</f>
        <v>#REF!</v>
      </c>
      <c r="F557">
        <v>1013</v>
      </c>
      <c r="K557" t="e">
        <f>#REF!</f>
        <v>#REF!</v>
      </c>
      <c r="L557">
        <v>746</v>
      </c>
    </row>
    <row r="558" spans="5:12" x14ac:dyDescent="0.25">
      <c r="E558" t="e">
        <f>#REF!</f>
        <v>#REF!</v>
      </c>
      <c r="F558">
        <v>1014</v>
      </c>
      <c r="K558" t="e">
        <f>#REF!</f>
        <v>#REF!</v>
      </c>
      <c r="L558">
        <v>747</v>
      </c>
    </row>
    <row r="559" spans="5:12" x14ac:dyDescent="0.25">
      <c r="E559" t="e">
        <f>#REF!</f>
        <v>#REF!</v>
      </c>
      <c r="F559">
        <v>1015</v>
      </c>
      <c r="K559" t="e">
        <f>#REF!</f>
        <v>#REF!</v>
      </c>
      <c r="L559">
        <v>748</v>
      </c>
    </row>
    <row r="560" spans="5:12" x14ac:dyDescent="0.25">
      <c r="E560" t="e">
        <f>#REF!</f>
        <v>#REF!</v>
      </c>
      <c r="F560">
        <v>1016</v>
      </c>
      <c r="K560" t="e">
        <f>#REF!</f>
        <v>#REF!</v>
      </c>
      <c r="L560">
        <v>749</v>
      </c>
    </row>
    <row r="561" spans="5:12" x14ac:dyDescent="0.25">
      <c r="E561" t="e">
        <f>#REF!</f>
        <v>#REF!</v>
      </c>
      <c r="F561">
        <v>1017</v>
      </c>
      <c r="K561" t="e">
        <f>#REF!</f>
        <v>#REF!</v>
      </c>
      <c r="L561">
        <v>750</v>
      </c>
    </row>
    <row r="562" spans="5:12" x14ac:dyDescent="0.25">
      <c r="E562" t="e">
        <f>#REF!</f>
        <v>#REF!</v>
      </c>
      <c r="F562">
        <v>1018</v>
      </c>
      <c r="K562" t="e">
        <f>#REF!</f>
        <v>#REF!</v>
      </c>
      <c r="L562">
        <v>751</v>
      </c>
    </row>
    <row r="563" spans="5:12" x14ac:dyDescent="0.25">
      <c r="E563" t="e">
        <f>#REF!</f>
        <v>#REF!</v>
      </c>
      <c r="F563">
        <v>1019</v>
      </c>
      <c r="K563" t="e">
        <f>#REF!</f>
        <v>#REF!</v>
      </c>
      <c r="L563">
        <v>752</v>
      </c>
    </row>
    <row r="564" spans="5:12" x14ac:dyDescent="0.25">
      <c r="E564" t="e">
        <f>#REF!</f>
        <v>#REF!</v>
      </c>
      <c r="F564">
        <v>1020</v>
      </c>
      <c r="K564" t="e">
        <f>#REF!</f>
        <v>#REF!</v>
      </c>
      <c r="L564">
        <v>753</v>
      </c>
    </row>
    <row r="565" spans="5:12" x14ac:dyDescent="0.25">
      <c r="E565" t="e">
        <f>#REF!</f>
        <v>#REF!</v>
      </c>
      <c r="F565">
        <v>1021</v>
      </c>
      <c r="K565" t="e">
        <f>#REF!</f>
        <v>#REF!</v>
      </c>
      <c r="L565">
        <v>754</v>
      </c>
    </row>
    <row r="566" spans="5:12" x14ac:dyDescent="0.25">
      <c r="E566" t="e">
        <f>#REF!</f>
        <v>#REF!</v>
      </c>
      <c r="F566">
        <v>1022</v>
      </c>
      <c r="K566" t="e">
        <f>#REF!</f>
        <v>#REF!</v>
      </c>
      <c r="L566">
        <v>755</v>
      </c>
    </row>
    <row r="567" spans="5:12" x14ac:dyDescent="0.25">
      <c r="E567" t="e">
        <f>#REF!</f>
        <v>#REF!</v>
      </c>
      <c r="F567">
        <v>1023</v>
      </c>
      <c r="K567" t="e">
        <f>#REF!</f>
        <v>#REF!</v>
      </c>
      <c r="L567">
        <v>756</v>
      </c>
    </row>
    <row r="568" spans="5:12" x14ac:dyDescent="0.25">
      <c r="E568" t="e">
        <f>#REF!</f>
        <v>#REF!</v>
      </c>
      <c r="F568">
        <v>1024</v>
      </c>
      <c r="K568" t="e">
        <f>#REF!</f>
        <v>#REF!</v>
      </c>
      <c r="L568">
        <v>757</v>
      </c>
    </row>
    <row r="569" spans="5:12" x14ac:dyDescent="0.25">
      <c r="E569" t="e">
        <f>#REF!</f>
        <v>#REF!</v>
      </c>
      <c r="F569">
        <v>1025</v>
      </c>
      <c r="K569" t="e">
        <f>#REF!</f>
        <v>#REF!</v>
      </c>
      <c r="L569">
        <v>758</v>
      </c>
    </row>
    <row r="570" spans="5:12" x14ac:dyDescent="0.25">
      <c r="E570" t="e">
        <f>#REF!</f>
        <v>#REF!</v>
      </c>
      <c r="F570">
        <v>1026</v>
      </c>
      <c r="K570" t="e">
        <f>#REF!</f>
        <v>#REF!</v>
      </c>
      <c r="L570">
        <v>759</v>
      </c>
    </row>
    <row r="571" spans="5:12" x14ac:dyDescent="0.25">
      <c r="E571" t="e">
        <f>#REF!</f>
        <v>#REF!</v>
      </c>
      <c r="F571">
        <v>1027</v>
      </c>
      <c r="K571" t="e">
        <f>#REF!</f>
        <v>#REF!</v>
      </c>
      <c r="L571">
        <v>760</v>
      </c>
    </row>
    <row r="572" spans="5:12" x14ac:dyDescent="0.25">
      <c r="E572" t="e">
        <f>#REF!</f>
        <v>#REF!</v>
      </c>
      <c r="F572">
        <v>1028</v>
      </c>
      <c r="K572" t="e">
        <f>#REF!</f>
        <v>#REF!</v>
      </c>
      <c r="L572">
        <v>761</v>
      </c>
    </row>
    <row r="573" spans="5:12" x14ac:dyDescent="0.25">
      <c r="E573" t="e">
        <f>#REF!</f>
        <v>#REF!</v>
      </c>
      <c r="F573">
        <v>1029</v>
      </c>
      <c r="K573" t="e">
        <f>#REF!</f>
        <v>#REF!</v>
      </c>
      <c r="L573">
        <v>762</v>
      </c>
    </row>
    <row r="574" spans="5:12" x14ac:dyDescent="0.25">
      <c r="E574" t="e">
        <f>#REF!</f>
        <v>#REF!</v>
      </c>
      <c r="F574">
        <v>1030</v>
      </c>
      <c r="K574" t="e">
        <f>#REF!</f>
        <v>#REF!</v>
      </c>
      <c r="L574">
        <v>763</v>
      </c>
    </row>
    <row r="575" spans="5:12" x14ac:dyDescent="0.25">
      <c r="E575" t="e">
        <f>#REF!</f>
        <v>#REF!</v>
      </c>
      <c r="F575">
        <v>1031</v>
      </c>
      <c r="K575" t="e">
        <f>#REF!</f>
        <v>#REF!</v>
      </c>
      <c r="L575">
        <v>764</v>
      </c>
    </row>
    <row r="576" spans="5:12" x14ac:dyDescent="0.25">
      <c r="E576" t="e">
        <f>#REF!</f>
        <v>#REF!</v>
      </c>
      <c r="F576">
        <v>1032</v>
      </c>
      <c r="K576" t="e">
        <f>#REF!</f>
        <v>#REF!</v>
      </c>
      <c r="L576">
        <v>765</v>
      </c>
    </row>
    <row r="577" spans="5:12" x14ac:dyDescent="0.25">
      <c r="E577" t="e">
        <f>#REF!</f>
        <v>#REF!</v>
      </c>
      <c r="F577">
        <v>1033</v>
      </c>
      <c r="K577" t="e">
        <f>#REF!</f>
        <v>#REF!</v>
      </c>
      <c r="L577">
        <v>766</v>
      </c>
    </row>
    <row r="578" spans="5:12" x14ac:dyDescent="0.25">
      <c r="E578" t="e">
        <f>#REF!</f>
        <v>#REF!</v>
      </c>
      <c r="F578">
        <v>1034</v>
      </c>
      <c r="K578" t="e">
        <f>#REF!</f>
        <v>#REF!</v>
      </c>
      <c r="L578">
        <v>767</v>
      </c>
    </row>
    <row r="579" spans="5:12" x14ac:dyDescent="0.25">
      <c r="E579" t="e">
        <f>#REF!</f>
        <v>#REF!</v>
      </c>
      <c r="F579">
        <v>1035</v>
      </c>
      <c r="K579" t="e">
        <f>#REF!</f>
        <v>#REF!</v>
      </c>
      <c r="L579">
        <v>768</v>
      </c>
    </row>
    <row r="580" spans="5:12" x14ac:dyDescent="0.25">
      <c r="E580" t="e">
        <f>#REF!</f>
        <v>#REF!</v>
      </c>
      <c r="F580">
        <v>1036</v>
      </c>
      <c r="K580" t="e">
        <f>#REF!</f>
        <v>#REF!</v>
      </c>
      <c r="L580">
        <v>769</v>
      </c>
    </row>
    <row r="581" spans="5:12" x14ac:dyDescent="0.25">
      <c r="E581" t="e">
        <f>#REF!</f>
        <v>#REF!</v>
      </c>
      <c r="F581">
        <v>1037</v>
      </c>
      <c r="K581" t="e">
        <f>#REF!</f>
        <v>#REF!</v>
      </c>
      <c r="L581">
        <v>770</v>
      </c>
    </row>
    <row r="582" spans="5:12" x14ac:dyDescent="0.25">
      <c r="E582" t="e">
        <f>#REF!</f>
        <v>#REF!</v>
      </c>
      <c r="F582">
        <v>1038</v>
      </c>
      <c r="K582" t="e">
        <f>#REF!</f>
        <v>#REF!</v>
      </c>
      <c r="L582">
        <v>771</v>
      </c>
    </row>
    <row r="583" spans="5:12" x14ac:dyDescent="0.25">
      <c r="E583" t="e">
        <f>#REF!</f>
        <v>#REF!</v>
      </c>
      <c r="F583">
        <v>1039</v>
      </c>
      <c r="K583" t="e">
        <f>#REF!</f>
        <v>#REF!</v>
      </c>
      <c r="L583">
        <v>772</v>
      </c>
    </row>
    <row r="584" spans="5:12" x14ac:dyDescent="0.25">
      <c r="E584" t="e">
        <f>#REF!</f>
        <v>#REF!</v>
      </c>
      <c r="F584">
        <v>1040</v>
      </c>
      <c r="K584" t="e">
        <f>#REF!</f>
        <v>#REF!</v>
      </c>
      <c r="L584">
        <v>773</v>
      </c>
    </row>
    <row r="585" spans="5:12" x14ac:dyDescent="0.25">
      <c r="E585" t="e">
        <f>#REF!</f>
        <v>#REF!</v>
      </c>
      <c r="F585">
        <v>1041</v>
      </c>
      <c r="K585" t="e">
        <f>#REF!</f>
        <v>#REF!</v>
      </c>
      <c r="L585">
        <v>774</v>
      </c>
    </row>
    <row r="586" spans="5:12" x14ac:dyDescent="0.25">
      <c r="E586" t="e">
        <f>#REF!</f>
        <v>#REF!</v>
      </c>
      <c r="F586">
        <v>1042</v>
      </c>
      <c r="K586" t="e">
        <f>#REF!</f>
        <v>#REF!</v>
      </c>
      <c r="L586">
        <v>775</v>
      </c>
    </row>
    <row r="587" spans="5:12" x14ac:dyDescent="0.25">
      <c r="E587" t="e">
        <f>#REF!</f>
        <v>#REF!</v>
      </c>
      <c r="F587">
        <v>1043</v>
      </c>
      <c r="K587" t="e">
        <f>#REF!</f>
        <v>#REF!</v>
      </c>
      <c r="L587">
        <v>776</v>
      </c>
    </row>
    <row r="588" spans="5:12" x14ac:dyDescent="0.25">
      <c r="E588" t="e">
        <f>#REF!</f>
        <v>#REF!</v>
      </c>
      <c r="F588">
        <v>1044</v>
      </c>
      <c r="K588" t="e">
        <f>#REF!</f>
        <v>#REF!</v>
      </c>
      <c r="L588">
        <v>777</v>
      </c>
    </row>
    <row r="589" spans="5:12" x14ac:dyDescent="0.25">
      <c r="E589" t="e">
        <f>#REF!</f>
        <v>#REF!</v>
      </c>
      <c r="F589">
        <v>1045</v>
      </c>
      <c r="K589" t="e">
        <f>#REF!</f>
        <v>#REF!</v>
      </c>
      <c r="L589">
        <v>778</v>
      </c>
    </row>
    <row r="590" spans="5:12" x14ac:dyDescent="0.25">
      <c r="E590" t="e">
        <f>#REF!</f>
        <v>#REF!</v>
      </c>
      <c r="F590">
        <v>1046</v>
      </c>
      <c r="K590" t="e">
        <f>#REF!</f>
        <v>#REF!</v>
      </c>
      <c r="L590">
        <v>779</v>
      </c>
    </row>
    <row r="591" spans="5:12" x14ac:dyDescent="0.25">
      <c r="E591" t="e">
        <f>#REF!</f>
        <v>#REF!</v>
      </c>
      <c r="F591">
        <v>1047</v>
      </c>
      <c r="K591" t="e">
        <f>#REF!</f>
        <v>#REF!</v>
      </c>
      <c r="L591">
        <v>780</v>
      </c>
    </row>
    <row r="592" spans="5:12" x14ac:dyDescent="0.25">
      <c r="E592" t="e">
        <f>#REF!</f>
        <v>#REF!</v>
      </c>
      <c r="F592">
        <v>1048</v>
      </c>
      <c r="K592" t="e">
        <f>#REF!</f>
        <v>#REF!</v>
      </c>
      <c r="L592">
        <v>781</v>
      </c>
    </row>
    <row r="593" spans="5:12" x14ac:dyDescent="0.25">
      <c r="E593" t="e">
        <f>#REF!</f>
        <v>#REF!</v>
      </c>
      <c r="F593">
        <v>1049</v>
      </c>
      <c r="K593" t="e">
        <f>#REF!</f>
        <v>#REF!</v>
      </c>
      <c r="L593">
        <v>782</v>
      </c>
    </row>
    <row r="594" spans="5:12" x14ac:dyDescent="0.25">
      <c r="E594" t="e">
        <f>#REF!</f>
        <v>#REF!</v>
      </c>
      <c r="F594">
        <v>1050</v>
      </c>
      <c r="K594" t="e">
        <f>#REF!</f>
        <v>#REF!</v>
      </c>
      <c r="L594">
        <v>783</v>
      </c>
    </row>
    <row r="595" spans="5:12" x14ac:dyDescent="0.25">
      <c r="E595" t="e">
        <f>#REF!</f>
        <v>#REF!</v>
      </c>
      <c r="F595">
        <v>1051</v>
      </c>
      <c r="K595" t="e">
        <f>#REF!</f>
        <v>#REF!</v>
      </c>
      <c r="L595">
        <v>784</v>
      </c>
    </row>
    <row r="596" spans="5:12" x14ac:dyDescent="0.25">
      <c r="E596" t="e">
        <f>#REF!</f>
        <v>#REF!</v>
      </c>
      <c r="F596">
        <v>1052</v>
      </c>
      <c r="K596" t="e">
        <f>#REF!</f>
        <v>#REF!</v>
      </c>
      <c r="L596">
        <v>785</v>
      </c>
    </row>
    <row r="597" spans="5:12" x14ac:dyDescent="0.25">
      <c r="E597" t="e">
        <f>#REF!</f>
        <v>#REF!</v>
      </c>
      <c r="F597">
        <v>1053</v>
      </c>
      <c r="K597" t="e">
        <f>#REF!</f>
        <v>#REF!</v>
      </c>
      <c r="L597">
        <v>786</v>
      </c>
    </row>
    <row r="598" spans="5:12" x14ac:dyDescent="0.25">
      <c r="E598" t="e">
        <f>#REF!</f>
        <v>#REF!</v>
      </c>
      <c r="F598">
        <v>1054</v>
      </c>
      <c r="K598" t="e">
        <f>#REF!</f>
        <v>#REF!</v>
      </c>
      <c r="L598">
        <v>787</v>
      </c>
    </row>
    <row r="599" spans="5:12" x14ac:dyDescent="0.25">
      <c r="E599" t="e">
        <f>#REF!</f>
        <v>#REF!</v>
      </c>
      <c r="F599">
        <v>1055</v>
      </c>
      <c r="K599" t="e">
        <f>#REF!</f>
        <v>#REF!</v>
      </c>
      <c r="L599">
        <v>788</v>
      </c>
    </row>
    <row r="600" spans="5:12" x14ac:dyDescent="0.25">
      <c r="E600" t="e">
        <f>#REF!</f>
        <v>#REF!</v>
      </c>
      <c r="F600">
        <v>1056</v>
      </c>
      <c r="K600" t="e">
        <f>#REF!</f>
        <v>#REF!</v>
      </c>
      <c r="L600">
        <v>789</v>
      </c>
    </row>
    <row r="601" spans="5:12" x14ac:dyDescent="0.25">
      <c r="E601" t="e">
        <f>#REF!</f>
        <v>#REF!</v>
      </c>
      <c r="F601">
        <v>1057</v>
      </c>
      <c r="K601" t="e">
        <f>#REF!</f>
        <v>#REF!</v>
      </c>
      <c r="L601">
        <v>790</v>
      </c>
    </row>
    <row r="602" spans="5:12" x14ac:dyDescent="0.25">
      <c r="E602" t="e">
        <f>#REF!</f>
        <v>#REF!</v>
      </c>
      <c r="F602">
        <v>1058</v>
      </c>
      <c r="K602" t="e">
        <f>#REF!</f>
        <v>#REF!</v>
      </c>
      <c r="L602">
        <v>791</v>
      </c>
    </row>
    <row r="603" spans="5:12" x14ac:dyDescent="0.25">
      <c r="E603" t="e">
        <f>#REF!</f>
        <v>#REF!</v>
      </c>
      <c r="F603">
        <v>1059</v>
      </c>
      <c r="K603" t="e">
        <f>#REF!</f>
        <v>#REF!</v>
      </c>
      <c r="L603">
        <v>792</v>
      </c>
    </row>
    <row r="604" spans="5:12" x14ac:dyDescent="0.25">
      <c r="E604" t="e">
        <f>#REF!</f>
        <v>#REF!</v>
      </c>
      <c r="F604">
        <v>1060</v>
      </c>
      <c r="K604" t="e">
        <f>#REF!</f>
        <v>#REF!</v>
      </c>
      <c r="L604">
        <v>793</v>
      </c>
    </row>
    <row r="605" spans="5:12" x14ac:dyDescent="0.25">
      <c r="E605" t="e">
        <f>#REF!</f>
        <v>#REF!</v>
      </c>
      <c r="F605">
        <v>1061</v>
      </c>
      <c r="K605" t="e">
        <f>#REF!</f>
        <v>#REF!</v>
      </c>
      <c r="L605">
        <v>794</v>
      </c>
    </row>
    <row r="606" spans="5:12" x14ac:dyDescent="0.25">
      <c r="E606" t="e">
        <f>#REF!</f>
        <v>#REF!</v>
      </c>
      <c r="F606">
        <v>1062</v>
      </c>
      <c r="K606" t="e">
        <f>#REF!</f>
        <v>#REF!</v>
      </c>
      <c r="L606">
        <v>795</v>
      </c>
    </row>
    <row r="607" spans="5:12" x14ac:dyDescent="0.25">
      <c r="E607" t="e">
        <f>#REF!</f>
        <v>#REF!</v>
      </c>
      <c r="F607">
        <v>1063</v>
      </c>
      <c r="K607" t="e">
        <f>#REF!</f>
        <v>#REF!</v>
      </c>
      <c r="L607">
        <v>796</v>
      </c>
    </row>
    <row r="608" spans="5:12" x14ac:dyDescent="0.25">
      <c r="E608" t="e">
        <f>#REF!</f>
        <v>#REF!</v>
      </c>
      <c r="F608">
        <v>1064</v>
      </c>
      <c r="K608" t="e">
        <f>#REF!</f>
        <v>#REF!</v>
      </c>
      <c r="L608">
        <v>797</v>
      </c>
    </row>
    <row r="609" spans="5:12" x14ac:dyDescent="0.25">
      <c r="E609" t="e">
        <f>#REF!</f>
        <v>#REF!</v>
      </c>
      <c r="F609">
        <v>1065</v>
      </c>
      <c r="K609" t="e">
        <f>#REF!</f>
        <v>#REF!</v>
      </c>
      <c r="L609">
        <v>798</v>
      </c>
    </row>
    <row r="610" spans="5:12" x14ac:dyDescent="0.25">
      <c r="E610" t="e">
        <f>#REF!</f>
        <v>#REF!</v>
      </c>
      <c r="F610">
        <v>1066</v>
      </c>
      <c r="K610" t="e">
        <f>#REF!</f>
        <v>#REF!</v>
      </c>
      <c r="L610">
        <v>799</v>
      </c>
    </row>
    <row r="611" spans="5:12" x14ac:dyDescent="0.25">
      <c r="E611" t="e">
        <f>#REF!</f>
        <v>#REF!</v>
      </c>
      <c r="F611">
        <v>1067</v>
      </c>
      <c r="K611" t="e">
        <f>#REF!</f>
        <v>#REF!</v>
      </c>
      <c r="L611">
        <v>800</v>
      </c>
    </row>
    <row r="612" spans="5:12" x14ac:dyDescent="0.25">
      <c r="E612" t="e">
        <f>#REF!</f>
        <v>#REF!</v>
      </c>
      <c r="F612">
        <v>1068</v>
      </c>
      <c r="K612" t="e">
        <f>#REF!</f>
        <v>#REF!</v>
      </c>
      <c r="L612">
        <v>801</v>
      </c>
    </row>
    <row r="613" spans="5:12" x14ac:dyDescent="0.25">
      <c r="E613" t="e">
        <f>#REF!</f>
        <v>#REF!</v>
      </c>
      <c r="F613">
        <v>1069</v>
      </c>
      <c r="K613" t="e">
        <f>#REF!</f>
        <v>#REF!</v>
      </c>
      <c r="L613">
        <v>802</v>
      </c>
    </row>
    <row r="614" spans="5:12" x14ac:dyDescent="0.25">
      <c r="E614" t="e">
        <f>#REF!</f>
        <v>#REF!</v>
      </c>
      <c r="F614">
        <v>1070</v>
      </c>
      <c r="K614" t="e">
        <f>#REF!</f>
        <v>#REF!</v>
      </c>
      <c r="L614">
        <v>803</v>
      </c>
    </row>
    <row r="615" spans="5:12" x14ac:dyDescent="0.25">
      <c r="E615" t="e">
        <f>#REF!</f>
        <v>#REF!</v>
      </c>
      <c r="F615">
        <v>1071</v>
      </c>
      <c r="K615" t="e">
        <f>#REF!</f>
        <v>#REF!</v>
      </c>
      <c r="L615">
        <v>804</v>
      </c>
    </row>
    <row r="616" spans="5:12" x14ac:dyDescent="0.25">
      <c r="E616" t="e">
        <f>#REF!</f>
        <v>#REF!</v>
      </c>
      <c r="F616">
        <v>1072</v>
      </c>
      <c r="K616" t="e">
        <f>#REF!</f>
        <v>#REF!</v>
      </c>
      <c r="L616">
        <v>805</v>
      </c>
    </row>
    <row r="617" spans="5:12" x14ac:dyDescent="0.25">
      <c r="E617" t="e">
        <f>#REF!</f>
        <v>#REF!</v>
      </c>
      <c r="F617">
        <v>1073</v>
      </c>
      <c r="K617" t="e">
        <f>#REF!</f>
        <v>#REF!</v>
      </c>
      <c r="L617">
        <v>806</v>
      </c>
    </row>
    <row r="618" spans="5:12" x14ac:dyDescent="0.25">
      <c r="E618" t="e">
        <f>#REF!</f>
        <v>#REF!</v>
      </c>
      <c r="F618">
        <v>1074</v>
      </c>
      <c r="K618" t="e">
        <f>#REF!</f>
        <v>#REF!</v>
      </c>
      <c r="L618">
        <v>807</v>
      </c>
    </row>
    <row r="619" spans="5:12" x14ac:dyDescent="0.25">
      <c r="E619" t="e">
        <f>#REF!</f>
        <v>#REF!</v>
      </c>
      <c r="F619">
        <v>1075</v>
      </c>
      <c r="K619" t="e">
        <f>#REF!</f>
        <v>#REF!</v>
      </c>
      <c r="L619">
        <v>808</v>
      </c>
    </row>
    <row r="620" spans="5:12" x14ac:dyDescent="0.25">
      <c r="E620" t="e">
        <f>#REF!</f>
        <v>#REF!</v>
      </c>
      <c r="F620">
        <v>1076</v>
      </c>
      <c r="K620" t="e">
        <f>#REF!</f>
        <v>#REF!</v>
      </c>
      <c r="L620">
        <v>809</v>
      </c>
    </row>
    <row r="621" spans="5:12" x14ac:dyDescent="0.25">
      <c r="E621" t="e">
        <f>#REF!</f>
        <v>#REF!</v>
      </c>
      <c r="F621">
        <v>1077</v>
      </c>
      <c r="K621" t="e">
        <f>#REF!</f>
        <v>#REF!</v>
      </c>
      <c r="L621">
        <v>810</v>
      </c>
    </row>
    <row r="622" spans="5:12" x14ac:dyDescent="0.25">
      <c r="E622" t="e">
        <f>#REF!</f>
        <v>#REF!</v>
      </c>
      <c r="F622">
        <v>1078</v>
      </c>
      <c r="K622" t="e">
        <f>#REF!</f>
        <v>#REF!</v>
      </c>
      <c r="L622">
        <v>811</v>
      </c>
    </row>
    <row r="623" spans="5:12" x14ac:dyDescent="0.25">
      <c r="E623" t="e">
        <f>#REF!</f>
        <v>#REF!</v>
      </c>
      <c r="F623">
        <v>1079</v>
      </c>
      <c r="K623" t="e">
        <f>#REF!</f>
        <v>#REF!</v>
      </c>
      <c r="L623">
        <v>812</v>
      </c>
    </row>
    <row r="624" spans="5:12" x14ac:dyDescent="0.25">
      <c r="E624" t="e">
        <f>#REF!</f>
        <v>#REF!</v>
      </c>
      <c r="F624">
        <v>1080</v>
      </c>
      <c r="K624" t="e">
        <f>#REF!</f>
        <v>#REF!</v>
      </c>
      <c r="L624">
        <v>813</v>
      </c>
    </row>
    <row r="625" spans="5:12" x14ac:dyDescent="0.25">
      <c r="E625" t="e">
        <f>#REF!</f>
        <v>#REF!</v>
      </c>
      <c r="F625">
        <v>1081</v>
      </c>
      <c r="K625" t="e">
        <f>#REF!</f>
        <v>#REF!</v>
      </c>
      <c r="L625">
        <v>814</v>
      </c>
    </row>
    <row r="626" spans="5:12" x14ac:dyDescent="0.25">
      <c r="E626" t="e">
        <f>#REF!</f>
        <v>#REF!</v>
      </c>
      <c r="F626">
        <v>1082</v>
      </c>
      <c r="K626" t="e">
        <f>#REF!</f>
        <v>#REF!</v>
      </c>
      <c r="L626">
        <v>815</v>
      </c>
    </row>
    <row r="627" spans="5:12" x14ac:dyDescent="0.25">
      <c r="E627" t="e">
        <f>#REF!</f>
        <v>#REF!</v>
      </c>
      <c r="F627">
        <v>1083</v>
      </c>
      <c r="K627" t="e">
        <f>#REF!</f>
        <v>#REF!</v>
      </c>
      <c r="L627">
        <v>816</v>
      </c>
    </row>
    <row r="628" spans="5:12" x14ac:dyDescent="0.25">
      <c r="E628" t="e">
        <f>#REF!</f>
        <v>#REF!</v>
      </c>
      <c r="F628">
        <v>1084</v>
      </c>
      <c r="K628" t="e">
        <f>#REF!</f>
        <v>#REF!</v>
      </c>
      <c r="L628">
        <v>817</v>
      </c>
    </row>
    <row r="629" spans="5:12" x14ac:dyDescent="0.25">
      <c r="E629" t="e">
        <f>#REF!</f>
        <v>#REF!</v>
      </c>
      <c r="F629">
        <v>1085</v>
      </c>
      <c r="K629" t="e">
        <f>#REF!</f>
        <v>#REF!</v>
      </c>
      <c r="L629">
        <v>818</v>
      </c>
    </row>
    <row r="630" spans="5:12" x14ac:dyDescent="0.25">
      <c r="E630" t="e">
        <f>#REF!</f>
        <v>#REF!</v>
      </c>
      <c r="F630">
        <v>1086</v>
      </c>
      <c r="K630" t="e">
        <f>#REF!</f>
        <v>#REF!</v>
      </c>
      <c r="L630">
        <v>819</v>
      </c>
    </row>
    <row r="631" spans="5:12" x14ac:dyDescent="0.25">
      <c r="E631" t="e">
        <f>#REF!</f>
        <v>#REF!</v>
      </c>
      <c r="F631">
        <v>1087</v>
      </c>
      <c r="K631" t="e">
        <f>#REF!</f>
        <v>#REF!</v>
      </c>
      <c r="L631">
        <v>820</v>
      </c>
    </row>
    <row r="632" spans="5:12" x14ac:dyDescent="0.25">
      <c r="E632" t="e">
        <f>#REF!</f>
        <v>#REF!</v>
      </c>
      <c r="F632">
        <v>1088</v>
      </c>
      <c r="K632" t="e">
        <f>#REF!</f>
        <v>#REF!</v>
      </c>
      <c r="L632">
        <v>821</v>
      </c>
    </row>
    <row r="633" spans="5:12" x14ac:dyDescent="0.25">
      <c r="E633" t="e">
        <f>#REF!</f>
        <v>#REF!</v>
      </c>
      <c r="F633">
        <v>1089</v>
      </c>
      <c r="K633" t="e">
        <f>#REF!</f>
        <v>#REF!</v>
      </c>
      <c r="L633">
        <v>822</v>
      </c>
    </row>
    <row r="634" spans="5:12" x14ac:dyDescent="0.25">
      <c r="E634" t="e">
        <f>#REF!</f>
        <v>#REF!</v>
      </c>
      <c r="F634">
        <v>1090</v>
      </c>
      <c r="K634" t="e">
        <f>#REF!</f>
        <v>#REF!</v>
      </c>
      <c r="L634">
        <v>823</v>
      </c>
    </row>
    <row r="635" spans="5:12" x14ac:dyDescent="0.25">
      <c r="E635" t="e">
        <f>#REF!</f>
        <v>#REF!</v>
      </c>
      <c r="F635">
        <v>1091</v>
      </c>
      <c r="K635" t="e">
        <f>#REF!</f>
        <v>#REF!</v>
      </c>
      <c r="L635">
        <v>824</v>
      </c>
    </row>
    <row r="636" spans="5:12" x14ac:dyDescent="0.25">
      <c r="E636" t="e">
        <f>#REF!</f>
        <v>#REF!</v>
      </c>
      <c r="F636">
        <v>1092</v>
      </c>
      <c r="K636" t="e">
        <f>#REF!</f>
        <v>#REF!</v>
      </c>
      <c r="L636">
        <v>825</v>
      </c>
    </row>
    <row r="637" spans="5:12" x14ac:dyDescent="0.25">
      <c r="E637" t="e">
        <f>#REF!</f>
        <v>#REF!</v>
      </c>
      <c r="F637">
        <v>1093</v>
      </c>
      <c r="K637" t="e">
        <f>#REF!</f>
        <v>#REF!</v>
      </c>
      <c r="L637">
        <v>826</v>
      </c>
    </row>
    <row r="638" spans="5:12" x14ac:dyDescent="0.25">
      <c r="E638" t="e">
        <f>#REF!</f>
        <v>#REF!</v>
      </c>
      <c r="F638">
        <v>1094</v>
      </c>
      <c r="K638" t="e">
        <f>#REF!</f>
        <v>#REF!</v>
      </c>
      <c r="L638">
        <v>827</v>
      </c>
    </row>
    <row r="639" spans="5:12" x14ac:dyDescent="0.25">
      <c r="E639" t="e">
        <f>#REF!</f>
        <v>#REF!</v>
      </c>
      <c r="F639">
        <v>1095</v>
      </c>
      <c r="K639" t="e">
        <f>#REF!</f>
        <v>#REF!</v>
      </c>
      <c r="L639">
        <v>828</v>
      </c>
    </row>
    <row r="640" spans="5:12" x14ac:dyDescent="0.25">
      <c r="E640" t="e">
        <f>#REF!</f>
        <v>#REF!</v>
      </c>
      <c r="F640">
        <v>1096</v>
      </c>
      <c r="K640" t="e">
        <f>#REF!</f>
        <v>#REF!</v>
      </c>
      <c r="L640">
        <v>829</v>
      </c>
    </row>
    <row r="641" spans="5:12" x14ac:dyDescent="0.25">
      <c r="E641" t="e">
        <f>#REF!</f>
        <v>#REF!</v>
      </c>
      <c r="F641">
        <v>1097</v>
      </c>
      <c r="K641" t="e">
        <f>#REF!</f>
        <v>#REF!</v>
      </c>
      <c r="L641">
        <v>830</v>
      </c>
    </row>
    <row r="642" spans="5:12" x14ac:dyDescent="0.25">
      <c r="E642" t="e">
        <f>#REF!</f>
        <v>#REF!</v>
      </c>
      <c r="F642">
        <v>1098</v>
      </c>
      <c r="K642" t="e">
        <f>#REF!</f>
        <v>#REF!</v>
      </c>
      <c r="L642">
        <v>831</v>
      </c>
    </row>
    <row r="643" spans="5:12" x14ac:dyDescent="0.25">
      <c r="E643" t="e">
        <f>#REF!</f>
        <v>#REF!</v>
      </c>
      <c r="F643">
        <v>1099</v>
      </c>
      <c r="K643" t="e">
        <f>#REF!</f>
        <v>#REF!</v>
      </c>
      <c r="L643">
        <v>832</v>
      </c>
    </row>
    <row r="644" spans="5:12" x14ac:dyDescent="0.25">
      <c r="E644" t="e">
        <f>#REF!</f>
        <v>#REF!</v>
      </c>
      <c r="F644">
        <v>1100</v>
      </c>
      <c r="K644" t="e">
        <f>#REF!</f>
        <v>#REF!</v>
      </c>
      <c r="L644">
        <v>833</v>
      </c>
    </row>
    <row r="645" spans="5:12" x14ac:dyDescent="0.25">
      <c r="E645" t="e">
        <f>#REF!</f>
        <v>#REF!</v>
      </c>
      <c r="F645">
        <v>1101</v>
      </c>
      <c r="K645" t="e">
        <f>#REF!</f>
        <v>#REF!</v>
      </c>
      <c r="L645">
        <v>834</v>
      </c>
    </row>
    <row r="646" spans="5:12" x14ac:dyDescent="0.25">
      <c r="E646" t="e">
        <f>#REF!</f>
        <v>#REF!</v>
      </c>
      <c r="F646">
        <v>1102</v>
      </c>
      <c r="K646" t="e">
        <f>#REF!</f>
        <v>#REF!</v>
      </c>
      <c r="L646">
        <v>835</v>
      </c>
    </row>
    <row r="647" spans="5:12" x14ac:dyDescent="0.25">
      <c r="E647" t="e">
        <f>#REF!</f>
        <v>#REF!</v>
      </c>
      <c r="F647">
        <v>1103</v>
      </c>
      <c r="K647" t="e">
        <f>#REF!</f>
        <v>#REF!</v>
      </c>
      <c r="L647">
        <v>836</v>
      </c>
    </row>
    <row r="648" spans="5:12" x14ac:dyDescent="0.25">
      <c r="E648" t="e">
        <f>#REF!</f>
        <v>#REF!</v>
      </c>
      <c r="F648">
        <v>1104</v>
      </c>
      <c r="K648" t="e">
        <f>#REF!</f>
        <v>#REF!</v>
      </c>
      <c r="L648">
        <v>837</v>
      </c>
    </row>
    <row r="649" spans="5:12" x14ac:dyDescent="0.25">
      <c r="E649" t="e">
        <f>#REF!</f>
        <v>#REF!</v>
      </c>
      <c r="F649">
        <v>1105</v>
      </c>
      <c r="K649" t="e">
        <f>#REF!</f>
        <v>#REF!</v>
      </c>
      <c r="L649">
        <v>838</v>
      </c>
    </row>
    <row r="650" spans="5:12" x14ac:dyDescent="0.25">
      <c r="E650" t="e">
        <f>#REF!</f>
        <v>#REF!</v>
      </c>
      <c r="F650">
        <v>1106</v>
      </c>
      <c r="K650" t="e">
        <f>#REF!</f>
        <v>#REF!</v>
      </c>
      <c r="L650">
        <v>839</v>
      </c>
    </row>
    <row r="651" spans="5:12" x14ac:dyDescent="0.25">
      <c r="E651" t="e">
        <f>#REF!</f>
        <v>#REF!</v>
      </c>
      <c r="F651">
        <v>1107</v>
      </c>
      <c r="K651" t="e">
        <f>#REF!</f>
        <v>#REF!</v>
      </c>
      <c r="L651">
        <v>840</v>
      </c>
    </row>
    <row r="652" spans="5:12" x14ac:dyDescent="0.25">
      <c r="E652" t="e">
        <f>#REF!</f>
        <v>#REF!</v>
      </c>
      <c r="F652">
        <v>1108</v>
      </c>
      <c r="K652" t="e">
        <f>#REF!</f>
        <v>#REF!</v>
      </c>
      <c r="L652">
        <v>841</v>
      </c>
    </row>
    <row r="653" spans="5:12" x14ac:dyDescent="0.25">
      <c r="E653" t="e">
        <f>#REF!</f>
        <v>#REF!</v>
      </c>
      <c r="F653">
        <v>1109</v>
      </c>
      <c r="K653" t="e">
        <f>#REF!</f>
        <v>#REF!</v>
      </c>
      <c r="L653">
        <v>842</v>
      </c>
    </row>
    <row r="654" spans="5:12" x14ac:dyDescent="0.25">
      <c r="E654" t="e">
        <f>#REF!</f>
        <v>#REF!</v>
      </c>
      <c r="F654">
        <v>1110</v>
      </c>
      <c r="K654" t="e">
        <f>#REF!</f>
        <v>#REF!</v>
      </c>
      <c r="L654">
        <v>843</v>
      </c>
    </row>
    <row r="655" spans="5:12" x14ac:dyDescent="0.25">
      <c r="E655" t="e">
        <f>#REF!</f>
        <v>#REF!</v>
      </c>
      <c r="F655">
        <v>1111</v>
      </c>
      <c r="K655" t="e">
        <f>#REF!</f>
        <v>#REF!</v>
      </c>
      <c r="L655">
        <v>844</v>
      </c>
    </row>
    <row r="656" spans="5:12" x14ac:dyDescent="0.25">
      <c r="E656" t="e">
        <f>#REF!</f>
        <v>#REF!</v>
      </c>
      <c r="F656">
        <v>1112</v>
      </c>
      <c r="K656" t="e">
        <f>#REF!</f>
        <v>#REF!</v>
      </c>
      <c r="L656">
        <v>845</v>
      </c>
    </row>
    <row r="657" spans="5:12" x14ac:dyDescent="0.25">
      <c r="E657" t="e">
        <f>#REF!</f>
        <v>#REF!</v>
      </c>
      <c r="F657">
        <v>1113</v>
      </c>
      <c r="K657" t="e">
        <f>#REF!</f>
        <v>#REF!</v>
      </c>
      <c r="L657">
        <v>846</v>
      </c>
    </row>
    <row r="658" spans="5:12" x14ac:dyDescent="0.25">
      <c r="E658" t="e">
        <f>#REF!</f>
        <v>#REF!</v>
      </c>
      <c r="F658">
        <v>1114</v>
      </c>
      <c r="K658" t="e">
        <f>#REF!</f>
        <v>#REF!</v>
      </c>
      <c r="L658">
        <v>847</v>
      </c>
    </row>
    <row r="659" spans="5:12" x14ac:dyDescent="0.25">
      <c r="E659" t="e">
        <f>#REF!</f>
        <v>#REF!</v>
      </c>
      <c r="F659">
        <v>1115</v>
      </c>
      <c r="K659" t="e">
        <f>#REF!</f>
        <v>#REF!</v>
      </c>
      <c r="L659">
        <v>848</v>
      </c>
    </row>
    <row r="660" spans="5:12" x14ac:dyDescent="0.25">
      <c r="E660" t="e">
        <f>#REF!</f>
        <v>#REF!</v>
      </c>
      <c r="F660">
        <v>1116</v>
      </c>
      <c r="K660" t="e">
        <f>#REF!</f>
        <v>#REF!</v>
      </c>
      <c r="L660">
        <v>849</v>
      </c>
    </row>
    <row r="661" spans="5:12" x14ac:dyDescent="0.25">
      <c r="E661" t="e">
        <f>#REF!</f>
        <v>#REF!</v>
      </c>
      <c r="F661">
        <v>1117</v>
      </c>
      <c r="K661" t="e">
        <f>#REF!</f>
        <v>#REF!</v>
      </c>
      <c r="L661">
        <v>850</v>
      </c>
    </row>
    <row r="662" spans="5:12" x14ac:dyDescent="0.25">
      <c r="E662" t="e">
        <f>#REF!</f>
        <v>#REF!</v>
      </c>
      <c r="F662">
        <v>1118</v>
      </c>
      <c r="K662" t="e">
        <f>#REF!</f>
        <v>#REF!</v>
      </c>
      <c r="L662">
        <v>851</v>
      </c>
    </row>
    <row r="663" spans="5:12" x14ac:dyDescent="0.25">
      <c r="E663" t="e">
        <f>#REF!</f>
        <v>#REF!</v>
      </c>
      <c r="F663">
        <v>1119</v>
      </c>
      <c r="K663" t="e">
        <f>#REF!</f>
        <v>#REF!</v>
      </c>
      <c r="L663">
        <v>852</v>
      </c>
    </row>
    <row r="664" spans="5:12" x14ac:dyDescent="0.25">
      <c r="E664" t="e">
        <f>#REF!</f>
        <v>#REF!</v>
      </c>
      <c r="F664">
        <v>1120</v>
      </c>
      <c r="K664" t="e">
        <f>#REF!</f>
        <v>#REF!</v>
      </c>
      <c r="L664">
        <v>853</v>
      </c>
    </row>
    <row r="665" spans="5:12" x14ac:dyDescent="0.25">
      <c r="E665" t="e">
        <f>#REF!</f>
        <v>#REF!</v>
      </c>
      <c r="F665">
        <v>1121</v>
      </c>
      <c r="K665" t="e">
        <f>#REF!</f>
        <v>#REF!</v>
      </c>
      <c r="L665">
        <v>854</v>
      </c>
    </row>
    <row r="666" spans="5:12" x14ac:dyDescent="0.25">
      <c r="E666" t="e">
        <f>#REF!</f>
        <v>#REF!</v>
      </c>
      <c r="F666">
        <v>1122</v>
      </c>
      <c r="K666" t="e">
        <f>#REF!</f>
        <v>#REF!</v>
      </c>
      <c r="L666">
        <v>855</v>
      </c>
    </row>
    <row r="667" spans="5:12" x14ac:dyDescent="0.25">
      <c r="E667" t="e">
        <f>#REF!</f>
        <v>#REF!</v>
      </c>
      <c r="F667">
        <v>1123</v>
      </c>
      <c r="K667" t="e">
        <f>#REF!</f>
        <v>#REF!</v>
      </c>
      <c r="L667">
        <v>856</v>
      </c>
    </row>
    <row r="668" spans="5:12" x14ac:dyDescent="0.25">
      <c r="E668" t="e">
        <f>#REF!</f>
        <v>#REF!</v>
      </c>
      <c r="F668">
        <v>1124</v>
      </c>
      <c r="K668" t="e">
        <f>#REF!</f>
        <v>#REF!</v>
      </c>
      <c r="L668">
        <v>857</v>
      </c>
    </row>
    <row r="669" spans="5:12" x14ac:dyDescent="0.25">
      <c r="E669" t="e">
        <f>#REF!</f>
        <v>#REF!</v>
      </c>
      <c r="F669">
        <v>1125</v>
      </c>
      <c r="K669" t="e">
        <f>#REF!</f>
        <v>#REF!</v>
      </c>
      <c r="L669">
        <v>858</v>
      </c>
    </row>
    <row r="670" spans="5:12" x14ac:dyDescent="0.25">
      <c r="E670" t="e">
        <f>#REF!</f>
        <v>#REF!</v>
      </c>
      <c r="F670">
        <v>1126</v>
      </c>
      <c r="K670" t="e">
        <f>#REF!</f>
        <v>#REF!</v>
      </c>
      <c r="L670">
        <v>859</v>
      </c>
    </row>
    <row r="671" spans="5:12" x14ac:dyDescent="0.25">
      <c r="E671" t="e">
        <f>#REF!</f>
        <v>#REF!</v>
      </c>
      <c r="F671">
        <v>1127</v>
      </c>
      <c r="K671" t="e">
        <f>#REF!</f>
        <v>#REF!</v>
      </c>
      <c r="L671">
        <v>860</v>
      </c>
    </row>
    <row r="672" spans="5:12" x14ac:dyDescent="0.25">
      <c r="E672" t="e">
        <f>#REF!</f>
        <v>#REF!</v>
      </c>
      <c r="F672">
        <v>1128</v>
      </c>
      <c r="K672" t="e">
        <f>#REF!</f>
        <v>#REF!</v>
      </c>
      <c r="L672">
        <v>861</v>
      </c>
    </row>
    <row r="673" spans="5:12" x14ac:dyDescent="0.25">
      <c r="E673" t="e">
        <f>#REF!</f>
        <v>#REF!</v>
      </c>
      <c r="F673">
        <v>1129</v>
      </c>
      <c r="K673" t="e">
        <f>#REF!</f>
        <v>#REF!</v>
      </c>
      <c r="L673">
        <v>862</v>
      </c>
    </row>
    <row r="674" spans="5:12" x14ac:dyDescent="0.25">
      <c r="E674" t="e">
        <f>#REF!</f>
        <v>#REF!</v>
      </c>
      <c r="F674">
        <v>1130</v>
      </c>
      <c r="K674" t="e">
        <f>#REF!</f>
        <v>#REF!</v>
      </c>
      <c r="L674">
        <v>863</v>
      </c>
    </row>
    <row r="675" spans="5:12" x14ac:dyDescent="0.25">
      <c r="E675" t="e">
        <f>#REF!</f>
        <v>#REF!</v>
      </c>
      <c r="F675">
        <v>1131</v>
      </c>
      <c r="K675" t="e">
        <f>#REF!</f>
        <v>#REF!</v>
      </c>
      <c r="L675">
        <v>864</v>
      </c>
    </row>
    <row r="676" spans="5:12" x14ac:dyDescent="0.25">
      <c r="E676" t="e">
        <f>#REF!</f>
        <v>#REF!</v>
      </c>
      <c r="F676">
        <v>1132</v>
      </c>
      <c r="K676" t="e">
        <f>#REF!</f>
        <v>#REF!</v>
      </c>
      <c r="L676">
        <v>865</v>
      </c>
    </row>
    <row r="677" spans="5:12" x14ac:dyDescent="0.25">
      <c r="E677" t="e">
        <f>#REF!</f>
        <v>#REF!</v>
      </c>
      <c r="F677">
        <v>1133</v>
      </c>
      <c r="K677" t="e">
        <f>#REF!</f>
        <v>#REF!</v>
      </c>
      <c r="L677">
        <v>866</v>
      </c>
    </row>
    <row r="678" spans="5:12" x14ac:dyDescent="0.25">
      <c r="E678" t="e">
        <f>#REF!</f>
        <v>#REF!</v>
      </c>
      <c r="F678">
        <v>1134</v>
      </c>
      <c r="K678" t="e">
        <f>#REF!</f>
        <v>#REF!</v>
      </c>
      <c r="L678">
        <v>867</v>
      </c>
    </row>
    <row r="679" spans="5:12" x14ac:dyDescent="0.25">
      <c r="E679" t="e">
        <f>#REF!</f>
        <v>#REF!</v>
      </c>
      <c r="F679">
        <v>1135</v>
      </c>
      <c r="K679" t="e">
        <f>#REF!</f>
        <v>#REF!</v>
      </c>
      <c r="L679">
        <v>868</v>
      </c>
    </row>
    <row r="680" spans="5:12" x14ac:dyDescent="0.25">
      <c r="E680" t="e">
        <f>#REF!</f>
        <v>#REF!</v>
      </c>
      <c r="F680">
        <v>1136</v>
      </c>
      <c r="K680" t="e">
        <f>#REF!</f>
        <v>#REF!</v>
      </c>
      <c r="L680">
        <v>869</v>
      </c>
    </row>
    <row r="681" spans="5:12" x14ac:dyDescent="0.25">
      <c r="E681" t="e">
        <f>#REF!</f>
        <v>#REF!</v>
      </c>
      <c r="F681">
        <v>1137</v>
      </c>
      <c r="K681" t="e">
        <f>#REF!</f>
        <v>#REF!</v>
      </c>
      <c r="L681">
        <v>870</v>
      </c>
    </row>
    <row r="682" spans="5:12" x14ac:dyDescent="0.25">
      <c r="E682" t="e">
        <f>#REF!</f>
        <v>#REF!</v>
      </c>
      <c r="F682">
        <v>1138</v>
      </c>
      <c r="K682" t="e">
        <f>#REF!</f>
        <v>#REF!</v>
      </c>
      <c r="L682">
        <v>871</v>
      </c>
    </row>
    <row r="683" spans="5:12" x14ac:dyDescent="0.25">
      <c r="E683" t="e">
        <f>#REF!</f>
        <v>#REF!</v>
      </c>
      <c r="F683">
        <v>1139</v>
      </c>
      <c r="K683" t="e">
        <f>#REF!</f>
        <v>#REF!</v>
      </c>
      <c r="L683">
        <v>872</v>
      </c>
    </row>
    <row r="684" spans="5:12" x14ac:dyDescent="0.25">
      <c r="E684" t="e">
        <f>#REF!</f>
        <v>#REF!</v>
      </c>
      <c r="F684">
        <v>1140</v>
      </c>
      <c r="K684" t="e">
        <f>#REF!</f>
        <v>#REF!</v>
      </c>
      <c r="L684">
        <v>873</v>
      </c>
    </row>
    <row r="685" spans="5:12" x14ac:dyDescent="0.25">
      <c r="E685" t="e">
        <f>#REF!</f>
        <v>#REF!</v>
      </c>
      <c r="F685">
        <v>1141</v>
      </c>
      <c r="K685" t="e">
        <f>#REF!</f>
        <v>#REF!</v>
      </c>
      <c r="L685">
        <v>874</v>
      </c>
    </row>
    <row r="686" spans="5:12" x14ac:dyDescent="0.25">
      <c r="E686" t="e">
        <f>#REF!</f>
        <v>#REF!</v>
      </c>
      <c r="F686">
        <v>1142</v>
      </c>
      <c r="K686" t="e">
        <f>#REF!</f>
        <v>#REF!</v>
      </c>
      <c r="L686">
        <v>875</v>
      </c>
    </row>
    <row r="687" spans="5:12" x14ac:dyDescent="0.25">
      <c r="E687" t="e">
        <f>#REF!</f>
        <v>#REF!</v>
      </c>
      <c r="F687">
        <v>1143</v>
      </c>
      <c r="K687" t="e">
        <f>#REF!</f>
        <v>#REF!</v>
      </c>
      <c r="L687">
        <v>876</v>
      </c>
    </row>
    <row r="688" spans="5:12" x14ac:dyDescent="0.25">
      <c r="E688" t="e">
        <f>#REF!</f>
        <v>#REF!</v>
      </c>
      <c r="F688">
        <v>1144</v>
      </c>
      <c r="K688" t="e">
        <f>#REF!</f>
        <v>#REF!</v>
      </c>
      <c r="L688">
        <v>877</v>
      </c>
    </row>
    <row r="689" spans="5:12" x14ac:dyDescent="0.25">
      <c r="E689" t="e">
        <f>#REF!</f>
        <v>#REF!</v>
      </c>
      <c r="F689">
        <v>1145</v>
      </c>
      <c r="K689" t="e">
        <f>#REF!</f>
        <v>#REF!</v>
      </c>
      <c r="L689">
        <v>878</v>
      </c>
    </row>
    <row r="690" spans="5:12" x14ac:dyDescent="0.25">
      <c r="E690" t="e">
        <f>#REF!</f>
        <v>#REF!</v>
      </c>
      <c r="F690">
        <v>1146</v>
      </c>
      <c r="K690" t="e">
        <f>#REF!</f>
        <v>#REF!</v>
      </c>
      <c r="L690">
        <v>879</v>
      </c>
    </row>
    <row r="691" spans="5:12" x14ac:dyDescent="0.25">
      <c r="E691" t="e">
        <f>#REF!</f>
        <v>#REF!</v>
      </c>
      <c r="F691">
        <v>1147</v>
      </c>
      <c r="K691" t="e">
        <f>#REF!</f>
        <v>#REF!</v>
      </c>
      <c r="L691">
        <v>880</v>
      </c>
    </row>
    <row r="692" spans="5:12" x14ac:dyDescent="0.25">
      <c r="E692" t="e">
        <f>#REF!</f>
        <v>#REF!</v>
      </c>
      <c r="F692">
        <v>1148</v>
      </c>
      <c r="K692" t="e">
        <f>#REF!</f>
        <v>#REF!</v>
      </c>
      <c r="L692">
        <v>881</v>
      </c>
    </row>
    <row r="693" spans="5:12" x14ac:dyDescent="0.25">
      <c r="E693" t="e">
        <f>#REF!</f>
        <v>#REF!</v>
      </c>
      <c r="F693">
        <v>1149</v>
      </c>
      <c r="K693" t="e">
        <f>#REF!</f>
        <v>#REF!</v>
      </c>
      <c r="L693">
        <v>882</v>
      </c>
    </row>
    <row r="694" spans="5:12" x14ac:dyDescent="0.25">
      <c r="E694" t="e">
        <f>#REF!</f>
        <v>#REF!</v>
      </c>
      <c r="F694">
        <v>1150</v>
      </c>
      <c r="K694" t="e">
        <f>#REF!</f>
        <v>#REF!</v>
      </c>
      <c r="L694">
        <v>883</v>
      </c>
    </row>
    <row r="695" spans="5:12" x14ac:dyDescent="0.25">
      <c r="E695" t="e">
        <f>#REF!</f>
        <v>#REF!</v>
      </c>
      <c r="F695">
        <v>1151</v>
      </c>
      <c r="K695" t="e">
        <f>#REF!</f>
        <v>#REF!</v>
      </c>
      <c r="L695">
        <v>884</v>
      </c>
    </row>
    <row r="696" spans="5:12" x14ac:dyDescent="0.25">
      <c r="E696" t="e">
        <f>#REF!</f>
        <v>#REF!</v>
      </c>
      <c r="F696">
        <v>1152</v>
      </c>
      <c r="K696" t="e">
        <f>#REF!</f>
        <v>#REF!</v>
      </c>
      <c r="L696">
        <v>885</v>
      </c>
    </row>
    <row r="697" spans="5:12" x14ac:dyDescent="0.25">
      <c r="E697" t="e">
        <f>#REF!</f>
        <v>#REF!</v>
      </c>
      <c r="F697">
        <v>1153</v>
      </c>
      <c r="K697" t="e">
        <f>#REF!</f>
        <v>#REF!</v>
      </c>
      <c r="L697">
        <v>886</v>
      </c>
    </row>
    <row r="698" spans="5:12" x14ac:dyDescent="0.25">
      <c r="E698" t="e">
        <f>#REF!</f>
        <v>#REF!</v>
      </c>
      <c r="F698">
        <v>1154</v>
      </c>
      <c r="K698" t="e">
        <f>#REF!</f>
        <v>#REF!</v>
      </c>
      <c r="L698">
        <v>887</v>
      </c>
    </row>
    <row r="699" spans="5:12" x14ac:dyDescent="0.25">
      <c r="E699" t="e">
        <f>#REF!</f>
        <v>#REF!</v>
      </c>
      <c r="F699">
        <v>1155</v>
      </c>
      <c r="K699" t="e">
        <f>#REF!</f>
        <v>#REF!</v>
      </c>
      <c r="L699">
        <v>888</v>
      </c>
    </row>
    <row r="700" spans="5:12" x14ac:dyDescent="0.25">
      <c r="E700" t="e">
        <f>#REF!</f>
        <v>#REF!</v>
      </c>
      <c r="F700">
        <v>1156</v>
      </c>
      <c r="K700" t="e">
        <f>#REF!</f>
        <v>#REF!</v>
      </c>
      <c r="L700">
        <v>889</v>
      </c>
    </row>
    <row r="701" spans="5:12" x14ac:dyDescent="0.25">
      <c r="E701" t="e">
        <f>#REF!</f>
        <v>#REF!</v>
      </c>
      <c r="F701">
        <v>1157</v>
      </c>
      <c r="K701" t="e">
        <f>#REF!</f>
        <v>#REF!</v>
      </c>
      <c r="L701">
        <v>890</v>
      </c>
    </row>
    <row r="702" spans="5:12" x14ac:dyDescent="0.25">
      <c r="E702" t="e">
        <f>#REF!</f>
        <v>#REF!</v>
      </c>
      <c r="F702">
        <v>1158</v>
      </c>
      <c r="K702" t="e">
        <f>#REF!</f>
        <v>#REF!</v>
      </c>
      <c r="L702">
        <v>891</v>
      </c>
    </row>
    <row r="703" spans="5:12" x14ac:dyDescent="0.25">
      <c r="E703" t="e">
        <f>#REF!</f>
        <v>#REF!</v>
      </c>
      <c r="F703">
        <v>1159</v>
      </c>
      <c r="K703" t="e">
        <f>#REF!</f>
        <v>#REF!</v>
      </c>
      <c r="L703">
        <v>892</v>
      </c>
    </row>
    <row r="704" spans="5:12" x14ac:dyDescent="0.25">
      <c r="E704" t="e">
        <f>#REF!</f>
        <v>#REF!</v>
      </c>
      <c r="F704">
        <v>1160</v>
      </c>
      <c r="K704" t="e">
        <f>#REF!</f>
        <v>#REF!</v>
      </c>
      <c r="L704">
        <v>893</v>
      </c>
    </row>
    <row r="705" spans="5:12" x14ac:dyDescent="0.25">
      <c r="E705" t="e">
        <f>#REF!</f>
        <v>#REF!</v>
      </c>
      <c r="F705">
        <v>1161</v>
      </c>
      <c r="K705" t="e">
        <f>#REF!</f>
        <v>#REF!</v>
      </c>
      <c r="L705">
        <v>894</v>
      </c>
    </row>
    <row r="706" spans="5:12" x14ac:dyDescent="0.25">
      <c r="E706" t="e">
        <f>#REF!</f>
        <v>#REF!</v>
      </c>
      <c r="F706">
        <v>1162</v>
      </c>
      <c r="K706" t="e">
        <f>#REF!</f>
        <v>#REF!</v>
      </c>
      <c r="L706">
        <v>895</v>
      </c>
    </row>
    <row r="707" spans="5:12" x14ac:dyDescent="0.25">
      <c r="E707" t="e">
        <f>#REF!</f>
        <v>#REF!</v>
      </c>
      <c r="F707">
        <v>1163</v>
      </c>
      <c r="K707" t="e">
        <f>#REF!</f>
        <v>#REF!</v>
      </c>
      <c r="L707">
        <v>896</v>
      </c>
    </row>
    <row r="708" spans="5:12" x14ac:dyDescent="0.25">
      <c r="E708" t="e">
        <f>#REF!</f>
        <v>#REF!</v>
      </c>
      <c r="F708">
        <v>1164</v>
      </c>
      <c r="K708" t="e">
        <f>#REF!</f>
        <v>#REF!</v>
      </c>
      <c r="L708">
        <v>897</v>
      </c>
    </row>
    <row r="709" spans="5:12" x14ac:dyDescent="0.25">
      <c r="E709" t="e">
        <f>#REF!</f>
        <v>#REF!</v>
      </c>
      <c r="F709">
        <v>1165</v>
      </c>
      <c r="K709" t="e">
        <f>#REF!</f>
        <v>#REF!</v>
      </c>
      <c r="L709">
        <v>898</v>
      </c>
    </row>
    <row r="710" spans="5:12" x14ac:dyDescent="0.25">
      <c r="E710" t="e">
        <f>#REF!</f>
        <v>#REF!</v>
      </c>
      <c r="F710">
        <v>1166</v>
      </c>
      <c r="K710" t="e">
        <f>#REF!</f>
        <v>#REF!</v>
      </c>
      <c r="L710">
        <v>899</v>
      </c>
    </row>
    <row r="711" spans="5:12" x14ac:dyDescent="0.25">
      <c r="E711" t="e">
        <f>#REF!</f>
        <v>#REF!</v>
      </c>
      <c r="F711">
        <v>1167</v>
      </c>
      <c r="K711" t="e">
        <f>#REF!</f>
        <v>#REF!</v>
      </c>
      <c r="L711">
        <v>900</v>
      </c>
    </row>
    <row r="712" spans="5:12" x14ac:dyDescent="0.25">
      <c r="E712" t="e">
        <f>#REF!</f>
        <v>#REF!</v>
      </c>
      <c r="F712">
        <v>1168</v>
      </c>
      <c r="K712" t="e">
        <f>#REF!</f>
        <v>#REF!</v>
      </c>
      <c r="L712">
        <v>901</v>
      </c>
    </row>
    <row r="713" spans="5:12" x14ac:dyDescent="0.25">
      <c r="E713" t="e">
        <f>#REF!</f>
        <v>#REF!</v>
      </c>
      <c r="F713">
        <v>1169</v>
      </c>
      <c r="K713" t="e">
        <f>#REF!</f>
        <v>#REF!</v>
      </c>
      <c r="L713">
        <v>902</v>
      </c>
    </row>
    <row r="714" spans="5:12" x14ac:dyDescent="0.25">
      <c r="E714" t="e">
        <f>#REF!</f>
        <v>#REF!</v>
      </c>
      <c r="F714">
        <v>1170</v>
      </c>
      <c r="K714" t="e">
        <f>#REF!</f>
        <v>#REF!</v>
      </c>
      <c r="L714">
        <v>903</v>
      </c>
    </row>
    <row r="715" spans="5:12" x14ac:dyDescent="0.25">
      <c r="E715" t="e">
        <f>#REF!</f>
        <v>#REF!</v>
      </c>
      <c r="F715">
        <v>1171</v>
      </c>
      <c r="K715" t="e">
        <f>#REF!</f>
        <v>#REF!</v>
      </c>
      <c r="L715">
        <v>904</v>
      </c>
    </row>
    <row r="716" spans="5:12" x14ac:dyDescent="0.25">
      <c r="E716" t="e">
        <f>#REF!</f>
        <v>#REF!</v>
      </c>
      <c r="F716">
        <v>1172</v>
      </c>
      <c r="K716" t="e">
        <f>#REF!</f>
        <v>#REF!</v>
      </c>
      <c r="L716">
        <v>905</v>
      </c>
    </row>
    <row r="717" spans="5:12" x14ac:dyDescent="0.25">
      <c r="E717" t="e">
        <f>#REF!</f>
        <v>#REF!</v>
      </c>
      <c r="F717">
        <v>1173</v>
      </c>
      <c r="K717" t="e">
        <f>#REF!</f>
        <v>#REF!</v>
      </c>
      <c r="L717">
        <v>906</v>
      </c>
    </row>
    <row r="718" spans="5:12" x14ac:dyDescent="0.25">
      <c r="E718" t="e">
        <f>#REF!</f>
        <v>#REF!</v>
      </c>
      <c r="F718">
        <v>1174</v>
      </c>
      <c r="K718" t="e">
        <f>#REF!</f>
        <v>#REF!</v>
      </c>
      <c r="L718">
        <v>907</v>
      </c>
    </row>
    <row r="719" spans="5:12" x14ac:dyDescent="0.25">
      <c r="E719" t="e">
        <f>#REF!</f>
        <v>#REF!</v>
      </c>
      <c r="F719">
        <v>1175</v>
      </c>
      <c r="K719" t="e">
        <f>#REF!</f>
        <v>#REF!</v>
      </c>
      <c r="L719">
        <v>908</v>
      </c>
    </row>
    <row r="720" spans="5:12" x14ac:dyDescent="0.25">
      <c r="E720" t="e">
        <f>#REF!</f>
        <v>#REF!</v>
      </c>
      <c r="F720">
        <v>1176</v>
      </c>
      <c r="K720" t="e">
        <f>#REF!</f>
        <v>#REF!</v>
      </c>
      <c r="L720">
        <v>909</v>
      </c>
    </row>
    <row r="721" spans="5:12" x14ac:dyDescent="0.25">
      <c r="E721" t="e">
        <f>#REF!</f>
        <v>#REF!</v>
      </c>
      <c r="F721">
        <v>1177</v>
      </c>
      <c r="K721" t="e">
        <f>#REF!</f>
        <v>#REF!</v>
      </c>
      <c r="L721">
        <v>910</v>
      </c>
    </row>
    <row r="722" spans="5:12" x14ac:dyDescent="0.25">
      <c r="E722" t="e">
        <f>#REF!</f>
        <v>#REF!</v>
      </c>
      <c r="F722">
        <v>1178</v>
      </c>
      <c r="K722" t="e">
        <f>#REF!</f>
        <v>#REF!</v>
      </c>
      <c r="L722">
        <v>911</v>
      </c>
    </row>
    <row r="723" spans="5:12" x14ac:dyDescent="0.25">
      <c r="E723" t="e">
        <f>#REF!</f>
        <v>#REF!</v>
      </c>
      <c r="F723">
        <v>1179</v>
      </c>
      <c r="K723" t="e">
        <f>#REF!</f>
        <v>#REF!</v>
      </c>
      <c r="L723">
        <v>912</v>
      </c>
    </row>
    <row r="724" spans="5:12" x14ac:dyDescent="0.25">
      <c r="E724" t="e">
        <f>#REF!</f>
        <v>#REF!</v>
      </c>
      <c r="F724">
        <v>1180</v>
      </c>
      <c r="K724" t="e">
        <f>#REF!</f>
        <v>#REF!</v>
      </c>
      <c r="L724">
        <v>913</v>
      </c>
    </row>
    <row r="725" spans="5:12" x14ac:dyDescent="0.25">
      <c r="E725" t="e">
        <f>#REF!</f>
        <v>#REF!</v>
      </c>
      <c r="F725">
        <v>1181</v>
      </c>
      <c r="K725" t="e">
        <f>#REF!</f>
        <v>#REF!</v>
      </c>
      <c r="L725">
        <v>914</v>
      </c>
    </row>
    <row r="726" spans="5:12" x14ac:dyDescent="0.25">
      <c r="E726" t="e">
        <f>#REF!</f>
        <v>#REF!</v>
      </c>
      <c r="F726">
        <v>1182</v>
      </c>
      <c r="K726" t="e">
        <f>#REF!</f>
        <v>#REF!</v>
      </c>
      <c r="L726">
        <v>915</v>
      </c>
    </row>
    <row r="727" spans="5:12" x14ac:dyDescent="0.25">
      <c r="E727" t="e">
        <f>#REF!</f>
        <v>#REF!</v>
      </c>
      <c r="F727">
        <v>1183</v>
      </c>
      <c r="K727" t="e">
        <f>#REF!</f>
        <v>#REF!</v>
      </c>
      <c r="L727">
        <v>916</v>
      </c>
    </row>
    <row r="728" spans="5:12" x14ac:dyDescent="0.25">
      <c r="E728" t="e">
        <f>#REF!</f>
        <v>#REF!</v>
      </c>
      <c r="F728">
        <v>1184</v>
      </c>
      <c r="K728" t="e">
        <f>#REF!</f>
        <v>#REF!</v>
      </c>
      <c r="L728">
        <v>917</v>
      </c>
    </row>
    <row r="729" spans="5:12" x14ac:dyDescent="0.25">
      <c r="E729" t="e">
        <f>#REF!</f>
        <v>#REF!</v>
      </c>
      <c r="F729">
        <v>1185</v>
      </c>
      <c r="K729" t="e">
        <f>#REF!</f>
        <v>#REF!</v>
      </c>
      <c r="L729">
        <v>918</v>
      </c>
    </row>
    <row r="730" spans="5:12" x14ac:dyDescent="0.25">
      <c r="E730" t="e">
        <f>#REF!</f>
        <v>#REF!</v>
      </c>
      <c r="F730">
        <v>1186</v>
      </c>
      <c r="K730" t="e">
        <f>#REF!</f>
        <v>#REF!</v>
      </c>
      <c r="L730">
        <v>919</v>
      </c>
    </row>
    <row r="731" spans="5:12" x14ac:dyDescent="0.25">
      <c r="E731" t="e">
        <f>#REF!</f>
        <v>#REF!</v>
      </c>
      <c r="F731">
        <v>1187</v>
      </c>
      <c r="K731" t="e">
        <f>#REF!</f>
        <v>#REF!</v>
      </c>
      <c r="L731">
        <v>920</v>
      </c>
    </row>
    <row r="732" spans="5:12" x14ac:dyDescent="0.25">
      <c r="E732" t="e">
        <f>#REF!</f>
        <v>#REF!</v>
      </c>
      <c r="F732">
        <v>1188</v>
      </c>
      <c r="K732" t="e">
        <f>#REF!</f>
        <v>#REF!</v>
      </c>
      <c r="L732">
        <v>921</v>
      </c>
    </row>
    <row r="733" spans="5:12" x14ac:dyDescent="0.25">
      <c r="E733" t="e">
        <f>#REF!</f>
        <v>#REF!</v>
      </c>
      <c r="F733">
        <v>1189</v>
      </c>
      <c r="K733" t="e">
        <f>#REF!</f>
        <v>#REF!</v>
      </c>
      <c r="L733">
        <v>922</v>
      </c>
    </row>
    <row r="734" spans="5:12" x14ac:dyDescent="0.25">
      <c r="E734" t="e">
        <f>#REF!</f>
        <v>#REF!</v>
      </c>
      <c r="F734">
        <v>1190</v>
      </c>
      <c r="K734" t="e">
        <f>#REF!</f>
        <v>#REF!</v>
      </c>
      <c r="L734">
        <v>923</v>
      </c>
    </row>
    <row r="735" spans="5:12" x14ac:dyDescent="0.25">
      <c r="E735" t="e">
        <f>#REF!</f>
        <v>#REF!</v>
      </c>
      <c r="F735">
        <v>1191</v>
      </c>
      <c r="K735" t="e">
        <f>#REF!</f>
        <v>#REF!</v>
      </c>
      <c r="L735">
        <v>924</v>
      </c>
    </row>
    <row r="736" spans="5:12" x14ac:dyDescent="0.25">
      <c r="E736" t="e">
        <f>#REF!</f>
        <v>#REF!</v>
      </c>
      <c r="F736">
        <v>1192</v>
      </c>
      <c r="K736" t="e">
        <f>#REF!</f>
        <v>#REF!</v>
      </c>
      <c r="L736">
        <v>925</v>
      </c>
    </row>
    <row r="737" spans="5:12" x14ac:dyDescent="0.25">
      <c r="E737" t="e">
        <f>#REF!</f>
        <v>#REF!</v>
      </c>
      <c r="F737">
        <v>1193</v>
      </c>
      <c r="K737" t="e">
        <f>#REF!</f>
        <v>#REF!</v>
      </c>
      <c r="L737">
        <v>926</v>
      </c>
    </row>
    <row r="738" spans="5:12" x14ac:dyDescent="0.25">
      <c r="E738" t="e">
        <f>#REF!</f>
        <v>#REF!</v>
      </c>
      <c r="F738">
        <v>1194</v>
      </c>
      <c r="K738" t="e">
        <f>#REF!</f>
        <v>#REF!</v>
      </c>
      <c r="L738">
        <v>927</v>
      </c>
    </row>
    <row r="739" spans="5:12" x14ac:dyDescent="0.25">
      <c r="E739" t="e">
        <f>#REF!</f>
        <v>#REF!</v>
      </c>
      <c r="F739">
        <v>1195</v>
      </c>
      <c r="K739" t="e">
        <f>#REF!</f>
        <v>#REF!</v>
      </c>
      <c r="L739">
        <v>928</v>
      </c>
    </row>
    <row r="740" spans="5:12" x14ac:dyDescent="0.25">
      <c r="E740" t="e">
        <f>#REF!</f>
        <v>#REF!</v>
      </c>
      <c r="F740">
        <v>1196</v>
      </c>
      <c r="K740" t="e">
        <f>#REF!</f>
        <v>#REF!</v>
      </c>
      <c r="L740">
        <v>929</v>
      </c>
    </row>
    <row r="741" spans="5:12" x14ac:dyDescent="0.25">
      <c r="E741" t="e">
        <f>#REF!</f>
        <v>#REF!</v>
      </c>
      <c r="F741">
        <v>1197</v>
      </c>
      <c r="K741" t="e">
        <f>#REF!</f>
        <v>#REF!</v>
      </c>
      <c r="L741">
        <v>930</v>
      </c>
    </row>
    <row r="742" spans="5:12" x14ac:dyDescent="0.25">
      <c r="E742" t="e">
        <f>#REF!</f>
        <v>#REF!</v>
      </c>
      <c r="F742">
        <v>1198</v>
      </c>
      <c r="K742" t="e">
        <f>#REF!</f>
        <v>#REF!</v>
      </c>
      <c r="L742">
        <v>931</v>
      </c>
    </row>
    <row r="743" spans="5:12" x14ac:dyDescent="0.25">
      <c r="E743" t="e">
        <f>#REF!</f>
        <v>#REF!</v>
      </c>
      <c r="F743">
        <v>1199</v>
      </c>
      <c r="K743" t="e">
        <f>#REF!</f>
        <v>#REF!</v>
      </c>
      <c r="L743">
        <v>932</v>
      </c>
    </row>
    <row r="744" spans="5:12" x14ac:dyDescent="0.25">
      <c r="E744" t="e">
        <f>#REF!</f>
        <v>#REF!</v>
      </c>
      <c r="F744">
        <v>1200</v>
      </c>
      <c r="K744" t="e">
        <f>#REF!</f>
        <v>#REF!</v>
      </c>
      <c r="L744">
        <v>933</v>
      </c>
    </row>
    <row r="745" spans="5:12" x14ac:dyDescent="0.25">
      <c r="E745" t="e">
        <f>#REF!</f>
        <v>#REF!</v>
      </c>
      <c r="F745">
        <v>1201</v>
      </c>
      <c r="K745" t="e">
        <f>#REF!</f>
        <v>#REF!</v>
      </c>
      <c r="L745">
        <v>934</v>
      </c>
    </row>
    <row r="746" spans="5:12" x14ac:dyDescent="0.25">
      <c r="E746" t="e">
        <f>#REF!</f>
        <v>#REF!</v>
      </c>
      <c r="F746">
        <v>1202</v>
      </c>
      <c r="K746" t="e">
        <f>#REF!</f>
        <v>#REF!</v>
      </c>
      <c r="L746">
        <v>935</v>
      </c>
    </row>
    <row r="747" spans="5:12" x14ac:dyDescent="0.25">
      <c r="E747" t="e">
        <f>#REF!</f>
        <v>#REF!</v>
      </c>
      <c r="F747">
        <v>1203</v>
      </c>
      <c r="K747" t="e">
        <f>#REF!</f>
        <v>#REF!</v>
      </c>
      <c r="L747">
        <v>936</v>
      </c>
    </row>
    <row r="748" spans="5:12" x14ac:dyDescent="0.25">
      <c r="E748" t="e">
        <f>#REF!</f>
        <v>#REF!</v>
      </c>
      <c r="F748">
        <v>1204</v>
      </c>
      <c r="K748" t="e">
        <f>#REF!</f>
        <v>#REF!</v>
      </c>
      <c r="L748">
        <v>937</v>
      </c>
    </row>
    <row r="749" spans="5:12" x14ac:dyDescent="0.25">
      <c r="E749" t="e">
        <f>#REF!</f>
        <v>#REF!</v>
      </c>
      <c r="F749">
        <v>1205</v>
      </c>
      <c r="K749" t="e">
        <f>#REF!</f>
        <v>#REF!</v>
      </c>
      <c r="L749">
        <v>938</v>
      </c>
    </row>
    <row r="750" spans="5:12" x14ac:dyDescent="0.25">
      <c r="E750" t="e">
        <f>#REF!</f>
        <v>#REF!</v>
      </c>
      <c r="F750">
        <v>1206</v>
      </c>
      <c r="K750" t="e">
        <f>#REF!</f>
        <v>#REF!</v>
      </c>
      <c r="L750">
        <v>939</v>
      </c>
    </row>
    <row r="751" spans="5:12" x14ac:dyDescent="0.25">
      <c r="E751" t="e">
        <f>#REF!</f>
        <v>#REF!</v>
      </c>
      <c r="F751">
        <v>1207</v>
      </c>
      <c r="K751" t="e">
        <f>#REF!</f>
        <v>#REF!</v>
      </c>
      <c r="L751">
        <v>940</v>
      </c>
    </row>
    <row r="752" spans="5:12" x14ac:dyDescent="0.25">
      <c r="E752" t="e">
        <f>#REF!</f>
        <v>#REF!</v>
      </c>
      <c r="F752">
        <v>1208</v>
      </c>
      <c r="K752" t="e">
        <f>#REF!</f>
        <v>#REF!</v>
      </c>
      <c r="L752">
        <v>941</v>
      </c>
    </row>
    <row r="753" spans="5:12" x14ac:dyDescent="0.25">
      <c r="E753" t="e">
        <f>#REF!</f>
        <v>#REF!</v>
      </c>
      <c r="F753">
        <v>1209</v>
      </c>
      <c r="K753" t="e">
        <f>#REF!</f>
        <v>#REF!</v>
      </c>
      <c r="L753">
        <v>942</v>
      </c>
    </row>
    <row r="754" spans="5:12" x14ac:dyDescent="0.25">
      <c r="E754" t="e">
        <f>#REF!</f>
        <v>#REF!</v>
      </c>
      <c r="F754">
        <v>1210</v>
      </c>
      <c r="K754" t="e">
        <f>#REF!</f>
        <v>#REF!</v>
      </c>
      <c r="L754">
        <v>943</v>
      </c>
    </row>
    <row r="755" spans="5:12" x14ac:dyDescent="0.25">
      <c r="E755" t="e">
        <f>#REF!</f>
        <v>#REF!</v>
      </c>
      <c r="F755">
        <v>1211</v>
      </c>
      <c r="K755" t="e">
        <f>#REF!</f>
        <v>#REF!</v>
      </c>
      <c r="L755">
        <v>944</v>
      </c>
    </row>
    <row r="756" spans="5:12" x14ac:dyDescent="0.25">
      <c r="E756" t="e">
        <f>#REF!</f>
        <v>#REF!</v>
      </c>
      <c r="F756">
        <v>1212</v>
      </c>
      <c r="K756" t="e">
        <f>#REF!</f>
        <v>#REF!</v>
      </c>
      <c r="L756">
        <v>945</v>
      </c>
    </row>
    <row r="757" spans="5:12" x14ac:dyDescent="0.25">
      <c r="E757" t="e">
        <f>#REF!</f>
        <v>#REF!</v>
      </c>
      <c r="F757">
        <v>1213</v>
      </c>
      <c r="K757" t="e">
        <f>#REF!</f>
        <v>#REF!</v>
      </c>
      <c r="L757">
        <v>946</v>
      </c>
    </row>
    <row r="758" spans="5:12" x14ac:dyDescent="0.25">
      <c r="E758" t="e">
        <f>#REF!</f>
        <v>#REF!</v>
      </c>
      <c r="F758">
        <v>1214</v>
      </c>
      <c r="K758" t="e">
        <f>#REF!</f>
        <v>#REF!</v>
      </c>
      <c r="L758">
        <v>947</v>
      </c>
    </row>
    <row r="759" spans="5:12" x14ac:dyDescent="0.25">
      <c r="E759" t="e">
        <f>#REF!</f>
        <v>#REF!</v>
      </c>
      <c r="F759">
        <v>1215</v>
      </c>
      <c r="K759" t="e">
        <f>#REF!</f>
        <v>#REF!</v>
      </c>
      <c r="L759">
        <v>948</v>
      </c>
    </row>
    <row r="760" spans="5:12" x14ac:dyDescent="0.25">
      <c r="E760" t="e">
        <f>#REF!</f>
        <v>#REF!</v>
      </c>
      <c r="F760">
        <v>1216</v>
      </c>
      <c r="K760" t="e">
        <f>#REF!</f>
        <v>#REF!</v>
      </c>
      <c r="L760">
        <v>949</v>
      </c>
    </row>
    <row r="761" spans="5:12" x14ac:dyDescent="0.25">
      <c r="E761" t="e">
        <f>#REF!</f>
        <v>#REF!</v>
      </c>
      <c r="F761">
        <v>1217</v>
      </c>
      <c r="K761" t="e">
        <f>#REF!</f>
        <v>#REF!</v>
      </c>
      <c r="L761">
        <v>950</v>
      </c>
    </row>
    <row r="762" spans="5:12" x14ac:dyDescent="0.25">
      <c r="E762" t="e">
        <f>#REF!</f>
        <v>#REF!</v>
      </c>
      <c r="F762">
        <v>1218</v>
      </c>
      <c r="K762" t="e">
        <f>#REF!</f>
        <v>#REF!</v>
      </c>
      <c r="L762">
        <v>951</v>
      </c>
    </row>
    <row r="763" spans="5:12" x14ac:dyDescent="0.25">
      <c r="E763" t="e">
        <f>#REF!</f>
        <v>#REF!</v>
      </c>
      <c r="F763">
        <v>1219</v>
      </c>
      <c r="K763" t="e">
        <f>#REF!</f>
        <v>#REF!</v>
      </c>
      <c r="L763">
        <v>952</v>
      </c>
    </row>
    <row r="764" spans="5:12" x14ac:dyDescent="0.25">
      <c r="E764" t="e">
        <f>#REF!</f>
        <v>#REF!</v>
      </c>
      <c r="F764">
        <v>1220</v>
      </c>
      <c r="K764" t="e">
        <f>#REF!</f>
        <v>#REF!</v>
      </c>
      <c r="L764">
        <v>953</v>
      </c>
    </row>
    <row r="765" spans="5:12" x14ac:dyDescent="0.25">
      <c r="E765" t="e">
        <f>#REF!</f>
        <v>#REF!</v>
      </c>
      <c r="F765">
        <v>1221</v>
      </c>
      <c r="K765" t="e">
        <f>#REF!</f>
        <v>#REF!</v>
      </c>
      <c r="L765">
        <v>954</v>
      </c>
    </row>
    <row r="766" spans="5:12" x14ac:dyDescent="0.25">
      <c r="E766" t="e">
        <f>#REF!</f>
        <v>#REF!</v>
      </c>
      <c r="F766">
        <v>1222</v>
      </c>
      <c r="K766" t="e">
        <f>#REF!</f>
        <v>#REF!</v>
      </c>
      <c r="L766">
        <v>955</v>
      </c>
    </row>
    <row r="767" spans="5:12" x14ac:dyDescent="0.25">
      <c r="E767" t="e">
        <f>#REF!</f>
        <v>#REF!</v>
      </c>
      <c r="F767">
        <v>1223</v>
      </c>
      <c r="K767" t="e">
        <f>#REF!</f>
        <v>#REF!</v>
      </c>
      <c r="L767">
        <v>956</v>
      </c>
    </row>
    <row r="768" spans="5:12" x14ac:dyDescent="0.25">
      <c r="E768" t="e">
        <f>#REF!</f>
        <v>#REF!</v>
      </c>
      <c r="F768">
        <v>1224</v>
      </c>
      <c r="K768" t="e">
        <f>#REF!</f>
        <v>#REF!</v>
      </c>
      <c r="L768">
        <v>957</v>
      </c>
    </row>
    <row r="769" spans="5:12" x14ac:dyDescent="0.25">
      <c r="E769" t="e">
        <f>#REF!</f>
        <v>#REF!</v>
      </c>
      <c r="F769">
        <v>1225</v>
      </c>
      <c r="K769" t="e">
        <f>#REF!</f>
        <v>#REF!</v>
      </c>
      <c r="L769">
        <v>958</v>
      </c>
    </row>
    <row r="770" spans="5:12" x14ac:dyDescent="0.25">
      <c r="E770" t="e">
        <f>#REF!</f>
        <v>#REF!</v>
      </c>
      <c r="F770">
        <v>1226</v>
      </c>
      <c r="K770" t="e">
        <f>#REF!</f>
        <v>#REF!</v>
      </c>
      <c r="L770">
        <v>959</v>
      </c>
    </row>
    <row r="771" spans="5:12" x14ac:dyDescent="0.25">
      <c r="E771" t="e">
        <f>#REF!</f>
        <v>#REF!</v>
      </c>
      <c r="F771">
        <v>1227</v>
      </c>
      <c r="K771" t="e">
        <f>#REF!</f>
        <v>#REF!</v>
      </c>
      <c r="L771">
        <v>960</v>
      </c>
    </row>
    <row r="772" spans="5:12" x14ac:dyDescent="0.25">
      <c r="E772" t="e">
        <f>#REF!</f>
        <v>#REF!</v>
      </c>
      <c r="F772">
        <v>1228</v>
      </c>
      <c r="K772" t="e">
        <f>#REF!</f>
        <v>#REF!</v>
      </c>
      <c r="L772">
        <v>961</v>
      </c>
    </row>
    <row r="773" spans="5:12" x14ac:dyDescent="0.25">
      <c r="E773" t="e">
        <f>#REF!</f>
        <v>#REF!</v>
      </c>
      <c r="F773">
        <v>1229</v>
      </c>
      <c r="K773" t="e">
        <f>#REF!</f>
        <v>#REF!</v>
      </c>
      <c r="L773">
        <v>962</v>
      </c>
    </row>
    <row r="774" spans="5:12" x14ac:dyDescent="0.25">
      <c r="E774" t="e">
        <f>#REF!</f>
        <v>#REF!</v>
      </c>
      <c r="F774">
        <v>1230</v>
      </c>
      <c r="K774" t="e">
        <f>#REF!</f>
        <v>#REF!</v>
      </c>
      <c r="L774">
        <v>963</v>
      </c>
    </row>
    <row r="775" spans="5:12" x14ac:dyDescent="0.25">
      <c r="E775" t="e">
        <f>#REF!</f>
        <v>#REF!</v>
      </c>
      <c r="F775">
        <v>1231</v>
      </c>
      <c r="K775" t="e">
        <f>#REF!</f>
        <v>#REF!</v>
      </c>
      <c r="L775">
        <v>964</v>
      </c>
    </row>
    <row r="776" spans="5:12" x14ac:dyDescent="0.25">
      <c r="E776" t="e">
        <f>#REF!</f>
        <v>#REF!</v>
      </c>
      <c r="F776">
        <v>1232</v>
      </c>
      <c r="K776" t="e">
        <f>#REF!</f>
        <v>#REF!</v>
      </c>
      <c r="L776">
        <v>965</v>
      </c>
    </row>
    <row r="777" spans="5:12" x14ac:dyDescent="0.25">
      <c r="E777" t="e">
        <f>#REF!</f>
        <v>#REF!</v>
      </c>
      <c r="F777">
        <v>1233</v>
      </c>
      <c r="K777" t="e">
        <f>#REF!</f>
        <v>#REF!</v>
      </c>
      <c r="L777">
        <v>966</v>
      </c>
    </row>
    <row r="778" spans="5:12" x14ac:dyDescent="0.25">
      <c r="E778" t="e">
        <f>#REF!</f>
        <v>#REF!</v>
      </c>
      <c r="F778">
        <v>1234</v>
      </c>
      <c r="K778" t="e">
        <f>#REF!</f>
        <v>#REF!</v>
      </c>
      <c r="L778">
        <v>967</v>
      </c>
    </row>
    <row r="779" spans="5:12" x14ac:dyDescent="0.25">
      <c r="E779" t="e">
        <f>#REF!</f>
        <v>#REF!</v>
      </c>
      <c r="F779">
        <v>1235</v>
      </c>
      <c r="K779" t="e">
        <f>#REF!</f>
        <v>#REF!</v>
      </c>
      <c r="L779">
        <v>968</v>
      </c>
    </row>
    <row r="780" spans="5:12" x14ac:dyDescent="0.25">
      <c r="E780" t="e">
        <f>#REF!</f>
        <v>#REF!</v>
      </c>
      <c r="F780">
        <v>1236</v>
      </c>
      <c r="K780" t="e">
        <f>#REF!</f>
        <v>#REF!</v>
      </c>
      <c r="L780">
        <v>969</v>
      </c>
    </row>
    <row r="781" spans="5:12" x14ac:dyDescent="0.25">
      <c r="E781" t="e">
        <f>#REF!</f>
        <v>#REF!</v>
      </c>
      <c r="F781">
        <v>1237</v>
      </c>
      <c r="K781" t="e">
        <f>#REF!</f>
        <v>#REF!</v>
      </c>
      <c r="L781">
        <v>970</v>
      </c>
    </row>
    <row r="782" spans="5:12" x14ac:dyDescent="0.25">
      <c r="E782" t="e">
        <f>#REF!</f>
        <v>#REF!</v>
      </c>
      <c r="F782">
        <v>1238</v>
      </c>
      <c r="K782" t="e">
        <f>#REF!</f>
        <v>#REF!</v>
      </c>
      <c r="L782">
        <v>971</v>
      </c>
    </row>
    <row r="783" spans="5:12" x14ac:dyDescent="0.25">
      <c r="E783" t="e">
        <f>#REF!</f>
        <v>#REF!</v>
      </c>
      <c r="F783">
        <v>1239</v>
      </c>
      <c r="K783" t="e">
        <f>#REF!</f>
        <v>#REF!</v>
      </c>
      <c r="L783">
        <v>972</v>
      </c>
    </row>
    <row r="784" spans="5:12" x14ac:dyDescent="0.25">
      <c r="E784" t="e">
        <f>#REF!</f>
        <v>#REF!</v>
      </c>
      <c r="F784">
        <v>1240</v>
      </c>
      <c r="K784" t="e">
        <f>#REF!</f>
        <v>#REF!</v>
      </c>
      <c r="L784">
        <v>973</v>
      </c>
    </row>
    <row r="785" spans="5:12" x14ac:dyDescent="0.25">
      <c r="E785" t="e">
        <f>#REF!</f>
        <v>#REF!</v>
      </c>
      <c r="F785">
        <v>1241</v>
      </c>
      <c r="K785" t="e">
        <f>#REF!</f>
        <v>#REF!</v>
      </c>
      <c r="L785">
        <v>974</v>
      </c>
    </row>
    <row r="786" spans="5:12" x14ac:dyDescent="0.25">
      <c r="E786" t="e">
        <f>#REF!</f>
        <v>#REF!</v>
      </c>
      <c r="F786">
        <v>1242</v>
      </c>
      <c r="K786" t="e">
        <f>#REF!</f>
        <v>#REF!</v>
      </c>
      <c r="L786">
        <v>975</v>
      </c>
    </row>
    <row r="787" spans="5:12" x14ac:dyDescent="0.25">
      <c r="E787" t="e">
        <f>#REF!</f>
        <v>#REF!</v>
      </c>
      <c r="F787">
        <v>1243</v>
      </c>
      <c r="K787" t="e">
        <f>#REF!</f>
        <v>#REF!</v>
      </c>
      <c r="L787">
        <v>976</v>
      </c>
    </row>
    <row r="788" spans="5:12" x14ac:dyDescent="0.25">
      <c r="E788" t="e">
        <f>#REF!</f>
        <v>#REF!</v>
      </c>
      <c r="F788">
        <v>1244</v>
      </c>
      <c r="K788" t="e">
        <f>#REF!</f>
        <v>#REF!</v>
      </c>
      <c r="L788">
        <v>977</v>
      </c>
    </row>
    <row r="789" spans="5:12" x14ac:dyDescent="0.25">
      <c r="E789" t="e">
        <f>#REF!</f>
        <v>#REF!</v>
      </c>
      <c r="F789">
        <v>1245</v>
      </c>
      <c r="K789" t="e">
        <f>#REF!</f>
        <v>#REF!</v>
      </c>
      <c r="L789">
        <v>978</v>
      </c>
    </row>
    <row r="790" spans="5:12" x14ac:dyDescent="0.25">
      <c r="E790" t="e">
        <f>#REF!</f>
        <v>#REF!</v>
      </c>
      <c r="F790">
        <v>1246</v>
      </c>
      <c r="K790" t="e">
        <f>#REF!</f>
        <v>#REF!</v>
      </c>
      <c r="L790">
        <v>979</v>
      </c>
    </row>
    <row r="791" spans="5:12" x14ac:dyDescent="0.25">
      <c r="E791" t="e">
        <f>#REF!</f>
        <v>#REF!</v>
      </c>
      <c r="F791">
        <v>1247</v>
      </c>
      <c r="K791" t="e">
        <f>#REF!</f>
        <v>#REF!</v>
      </c>
      <c r="L791">
        <v>980</v>
      </c>
    </row>
    <row r="792" spans="5:12" x14ac:dyDescent="0.25">
      <c r="E792" t="e">
        <f>#REF!</f>
        <v>#REF!</v>
      </c>
      <c r="F792">
        <v>1248</v>
      </c>
      <c r="K792" t="e">
        <f>#REF!</f>
        <v>#REF!</v>
      </c>
      <c r="L792">
        <v>981</v>
      </c>
    </row>
    <row r="793" spans="5:12" x14ac:dyDescent="0.25">
      <c r="E793" t="e">
        <f>#REF!</f>
        <v>#REF!</v>
      </c>
      <c r="F793">
        <v>1249</v>
      </c>
      <c r="K793" t="e">
        <f>#REF!</f>
        <v>#REF!</v>
      </c>
      <c r="L793">
        <v>982</v>
      </c>
    </row>
    <row r="794" spans="5:12" x14ac:dyDescent="0.25">
      <c r="E794" t="e">
        <f>#REF!</f>
        <v>#REF!</v>
      </c>
      <c r="F794">
        <v>1250</v>
      </c>
      <c r="K794" t="e">
        <f>#REF!</f>
        <v>#REF!</v>
      </c>
      <c r="L794">
        <v>983</v>
      </c>
    </row>
    <row r="795" spans="5:12" x14ac:dyDescent="0.25">
      <c r="E795" t="e">
        <f>#REF!</f>
        <v>#REF!</v>
      </c>
      <c r="F795">
        <v>1251</v>
      </c>
      <c r="K795" t="e">
        <f>#REF!</f>
        <v>#REF!</v>
      </c>
      <c r="L795">
        <v>984</v>
      </c>
    </row>
    <row r="796" spans="5:12" x14ac:dyDescent="0.25">
      <c r="E796" t="e">
        <f>#REF!</f>
        <v>#REF!</v>
      </c>
      <c r="F796">
        <v>1252</v>
      </c>
      <c r="K796" t="e">
        <f>#REF!</f>
        <v>#REF!</v>
      </c>
      <c r="L796">
        <v>985</v>
      </c>
    </row>
    <row r="797" spans="5:12" x14ac:dyDescent="0.25">
      <c r="E797" t="e">
        <f>#REF!</f>
        <v>#REF!</v>
      </c>
      <c r="F797">
        <v>1253</v>
      </c>
      <c r="K797" t="e">
        <f>#REF!</f>
        <v>#REF!</v>
      </c>
      <c r="L797">
        <v>986</v>
      </c>
    </row>
    <row r="798" spans="5:12" x14ac:dyDescent="0.25">
      <c r="E798" t="e">
        <f>#REF!</f>
        <v>#REF!</v>
      </c>
      <c r="F798">
        <v>1254</v>
      </c>
      <c r="K798" t="e">
        <f>#REF!</f>
        <v>#REF!</v>
      </c>
      <c r="L798">
        <v>987</v>
      </c>
    </row>
    <row r="799" spans="5:12" x14ac:dyDescent="0.25">
      <c r="E799" t="e">
        <f>#REF!</f>
        <v>#REF!</v>
      </c>
      <c r="F799">
        <v>1255</v>
      </c>
      <c r="K799" t="e">
        <f>#REF!</f>
        <v>#REF!</v>
      </c>
      <c r="L799">
        <v>988</v>
      </c>
    </row>
    <row r="800" spans="5:12" x14ac:dyDescent="0.25">
      <c r="E800" t="e">
        <f>#REF!</f>
        <v>#REF!</v>
      </c>
      <c r="F800">
        <v>1256</v>
      </c>
      <c r="K800" t="e">
        <f>#REF!</f>
        <v>#REF!</v>
      </c>
      <c r="L800">
        <v>989</v>
      </c>
    </row>
    <row r="801" spans="5:12" x14ac:dyDescent="0.25">
      <c r="E801" t="e">
        <f>#REF!</f>
        <v>#REF!</v>
      </c>
      <c r="F801">
        <v>1257</v>
      </c>
      <c r="K801" t="e">
        <f>#REF!</f>
        <v>#REF!</v>
      </c>
      <c r="L801">
        <v>990</v>
      </c>
    </row>
    <row r="802" spans="5:12" x14ac:dyDescent="0.25">
      <c r="E802" t="e">
        <f>#REF!</f>
        <v>#REF!</v>
      </c>
      <c r="F802">
        <v>1258</v>
      </c>
      <c r="K802" t="e">
        <f>#REF!</f>
        <v>#REF!</v>
      </c>
      <c r="L802">
        <v>991</v>
      </c>
    </row>
    <row r="803" spans="5:12" x14ac:dyDescent="0.25">
      <c r="E803" t="e">
        <f>#REF!</f>
        <v>#REF!</v>
      </c>
      <c r="F803">
        <v>1259</v>
      </c>
      <c r="K803" t="e">
        <f>#REF!</f>
        <v>#REF!</v>
      </c>
      <c r="L803">
        <v>992</v>
      </c>
    </row>
    <row r="804" spans="5:12" x14ac:dyDescent="0.25">
      <c r="E804" t="e">
        <f>#REF!</f>
        <v>#REF!</v>
      </c>
      <c r="F804">
        <v>1260</v>
      </c>
      <c r="K804" t="e">
        <f>#REF!</f>
        <v>#REF!</v>
      </c>
      <c r="L804">
        <v>993</v>
      </c>
    </row>
    <row r="805" spans="5:12" x14ac:dyDescent="0.25">
      <c r="E805" t="e">
        <f>#REF!</f>
        <v>#REF!</v>
      </c>
      <c r="F805">
        <v>1261</v>
      </c>
      <c r="K805" t="e">
        <f>#REF!</f>
        <v>#REF!</v>
      </c>
      <c r="L805">
        <v>994</v>
      </c>
    </row>
    <row r="806" spans="5:12" x14ac:dyDescent="0.25">
      <c r="E806" t="e">
        <f>#REF!</f>
        <v>#REF!</v>
      </c>
      <c r="F806">
        <v>1262</v>
      </c>
      <c r="K806" t="e">
        <f>#REF!</f>
        <v>#REF!</v>
      </c>
      <c r="L806">
        <v>995</v>
      </c>
    </row>
    <row r="807" spans="5:12" x14ac:dyDescent="0.25">
      <c r="E807" t="e">
        <f>#REF!</f>
        <v>#REF!</v>
      </c>
      <c r="F807">
        <v>1263</v>
      </c>
      <c r="K807" t="e">
        <f>#REF!</f>
        <v>#REF!</v>
      </c>
      <c r="L807">
        <v>996</v>
      </c>
    </row>
    <row r="808" spans="5:12" x14ac:dyDescent="0.25">
      <c r="E808" t="e">
        <f>#REF!</f>
        <v>#REF!</v>
      </c>
      <c r="F808">
        <v>1264</v>
      </c>
      <c r="K808" t="e">
        <f>#REF!</f>
        <v>#REF!</v>
      </c>
      <c r="L808">
        <v>997</v>
      </c>
    </row>
    <row r="809" spans="5:12" x14ac:dyDescent="0.25">
      <c r="E809" t="e">
        <f>#REF!</f>
        <v>#REF!</v>
      </c>
      <c r="F809">
        <v>1265</v>
      </c>
      <c r="K809" t="e">
        <f>#REF!</f>
        <v>#REF!</v>
      </c>
      <c r="L809">
        <v>998</v>
      </c>
    </row>
    <row r="810" spans="5:12" x14ac:dyDescent="0.25">
      <c r="E810" t="e">
        <f>#REF!</f>
        <v>#REF!</v>
      </c>
      <c r="F810">
        <v>1266</v>
      </c>
      <c r="K810" t="e">
        <f>#REF!</f>
        <v>#REF!</v>
      </c>
      <c r="L810">
        <v>999</v>
      </c>
    </row>
    <row r="811" spans="5:12" x14ac:dyDescent="0.25">
      <c r="E811" t="e">
        <f>#REF!</f>
        <v>#REF!</v>
      </c>
      <c r="F811">
        <v>1267</v>
      </c>
      <c r="K811" t="e">
        <f>#REF!</f>
        <v>#REF!</v>
      </c>
      <c r="L811">
        <v>1000</v>
      </c>
    </row>
    <row r="812" spans="5:12" x14ac:dyDescent="0.25">
      <c r="E812" t="e">
        <f>#REF!</f>
        <v>#REF!</v>
      </c>
      <c r="F812">
        <v>1268</v>
      </c>
      <c r="K812" t="e">
        <f>#REF!</f>
        <v>#REF!</v>
      </c>
      <c r="L812">
        <v>1001</v>
      </c>
    </row>
    <row r="813" spans="5:12" x14ac:dyDescent="0.25">
      <c r="E813" t="e">
        <f>#REF!</f>
        <v>#REF!</v>
      </c>
      <c r="F813">
        <v>1269</v>
      </c>
      <c r="K813" t="e">
        <f>#REF!</f>
        <v>#REF!</v>
      </c>
      <c r="L813">
        <v>1002</v>
      </c>
    </row>
    <row r="814" spans="5:12" x14ac:dyDescent="0.25">
      <c r="E814" t="e">
        <f>#REF!</f>
        <v>#REF!</v>
      </c>
      <c r="F814">
        <v>1270</v>
      </c>
      <c r="K814" t="e">
        <f>#REF!</f>
        <v>#REF!</v>
      </c>
      <c r="L814">
        <v>1003</v>
      </c>
    </row>
    <row r="815" spans="5:12" x14ac:dyDescent="0.25">
      <c r="E815" t="e">
        <f>#REF!</f>
        <v>#REF!</v>
      </c>
      <c r="F815">
        <v>1271</v>
      </c>
      <c r="K815" t="e">
        <f>#REF!</f>
        <v>#REF!</v>
      </c>
      <c r="L815">
        <v>1004</v>
      </c>
    </row>
    <row r="816" spans="5:12" x14ac:dyDescent="0.25">
      <c r="E816" t="e">
        <f>#REF!</f>
        <v>#REF!</v>
      </c>
      <c r="F816">
        <v>1272</v>
      </c>
      <c r="K816" t="e">
        <f>#REF!</f>
        <v>#REF!</v>
      </c>
      <c r="L816">
        <v>1005</v>
      </c>
    </row>
    <row r="817" spans="5:12" x14ac:dyDescent="0.25">
      <c r="E817" t="e">
        <f>#REF!</f>
        <v>#REF!</v>
      </c>
      <c r="F817">
        <v>1273</v>
      </c>
      <c r="K817" t="e">
        <f>#REF!</f>
        <v>#REF!</v>
      </c>
      <c r="L817">
        <v>1006</v>
      </c>
    </row>
    <row r="818" spans="5:12" x14ac:dyDescent="0.25">
      <c r="E818" t="e">
        <f>#REF!</f>
        <v>#REF!</v>
      </c>
      <c r="F818">
        <v>1274</v>
      </c>
      <c r="K818" t="e">
        <f>#REF!</f>
        <v>#REF!</v>
      </c>
      <c r="L818">
        <v>1007</v>
      </c>
    </row>
    <row r="819" spans="5:12" x14ac:dyDescent="0.25">
      <c r="E819" t="e">
        <f>#REF!</f>
        <v>#REF!</v>
      </c>
      <c r="F819">
        <v>1275</v>
      </c>
      <c r="K819" t="e">
        <f>#REF!</f>
        <v>#REF!</v>
      </c>
      <c r="L819">
        <v>1008</v>
      </c>
    </row>
    <row r="820" spans="5:12" x14ac:dyDescent="0.25">
      <c r="E820" t="e">
        <f>#REF!</f>
        <v>#REF!</v>
      </c>
      <c r="F820">
        <v>1276</v>
      </c>
      <c r="K820" t="e">
        <f>#REF!</f>
        <v>#REF!</v>
      </c>
      <c r="L820">
        <v>1009</v>
      </c>
    </row>
    <row r="821" spans="5:12" x14ac:dyDescent="0.25">
      <c r="E821" t="e">
        <f>#REF!</f>
        <v>#REF!</v>
      </c>
      <c r="F821">
        <v>1277</v>
      </c>
      <c r="K821" t="e">
        <f>#REF!</f>
        <v>#REF!</v>
      </c>
      <c r="L821">
        <v>1010</v>
      </c>
    </row>
    <row r="822" spans="5:12" x14ac:dyDescent="0.25">
      <c r="E822" t="e">
        <f>#REF!</f>
        <v>#REF!</v>
      </c>
      <c r="F822">
        <v>1278</v>
      </c>
      <c r="K822" t="e">
        <f>#REF!</f>
        <v>#REF!</v>
      </c>
      <c r="L822">
        <v>1011</v>
      </c>
    </row>
    <row r="823" spans="5:12" x14ac:dyDescent="0.25">
      <c r="E823" t="e">
        <f>#REF!</f>
        <v>#REF!</v>
      </c>
      <c r="F823">
        <v>1279</v>
      </c>
      <c r="K823" t="e">
        <f>#REF!</f>
        <v>#REF!</v>
      </c>
      <c r="L823">
        <v>1012</v>
      </c>
    </row>
    <row r="824" spans="5:12" x14ac:dyDescent="0.25">
      <c r="E824" t="e">
        <f>#REF!</f>
        <v>#REF!</v>
      </c>
      <c r="F824">
        <v>1280</v>
      </c>
      <c r="K824" t="e">
        <f>#REF!</f>
        <v>#REF!</v>
      </c>
      <c r="L824">
        <v>1013</v>
      </c>
    </row>
    <row r="825" spans="5:12" x14ac:dyDescent="0.25">
      <c r="E825" t="e">
        <f>#REF!</f>
        <v>#REF!</v>
      </c>
      <c r="F825">
        <v>1281</v>
      </c>
      <c r="K825" t="e">
        <f>#REF!</f>
        <v>#REF!</v>
      </c>
      <c r="L825">
        <v>1014</v>
      </c>
    </row>
    <row r="826" spans="5:12" x14ac:dyDescent="0.25">
      <c r="E826" t="e">
        <f>#REF!</f>
        <v>#REF!</v>
      </c>
      <c r="F826">
        <v>1282</v>
      </c>
      <c r="K826" t="e">
        <f>#REF!</f>
        <v>#REF!</v>
      </c>
      <c r="L826">
        <v>1015</v>
      </c>
    </row>
    <row r="827" spans="5:12" x14ac:dyDescent="0.25">
      <c r="E827" t="e">
        <f>#REF!</f>
        <v>#REF!</v>
      </c>
      <c r="F827">
        <v>1283</v>
      </c>
      <c r="K827" t="e">
        <f>#REF!</f>
        <v>#REF!</v>
      </c>
      <c r="L827">
        <v>1016</v>
      </c>
    </row>
    <row r="828" spans="5:12" x14ac:dyDescent="0.25">
      <c r="E828" t="e">
        <f>#REF!</f>
        <v>#REF!</v>
      </c>
      <c r="F828">
        <v>1284</v>
      </c>
      <c r="K828" t="e">
        <f>#REF!</f>
        <v>#REF!</v>
      </c>
      <c r="L828">
        <v>1017</v>
      </c>
    </row>
    <row r="829" spans="5:12" x14ac:dyDescent="0.25">
      <c r="E829" t="e">
        <f>#REF!</f>
        <v>#REF!</v>
      </c>
      <c r="F829">
        <v>1285</v>
      </c>
      <c r="K829" t="e">
        <f>#REF!</f>
        <v>#REF!</v>
      </c>
      <c r="L829">
        <v>1018</v>
      </c>
    </row>
    <row r="830" spans="5:12" x14ac:dyDescent="0.25">
      <c r="E830" t="e">
        <f>#REF!</f>
        <v>#REF!</v>
      </c>
      <c r="F830">
        <v>1286</v>
      </c>
      <c r="K830" t="e">
        <f>#REF!</f>
        <v>#REF!</v>
      </c>
      <c r="L830">
        <v>1019</v>
      </c>
    </row>
    <row r="831" spans="5:12" x14ac:dyDescent="0.25">
      <c r="E831" t="e">
        <f>#REF!</f>
        <v>#REF!</v>
      </c>
      <c r="F831">
        <v>1287</v>
      </c>
      <c r="K831" t="e">
        <f>#REF!</f>
        <v>#REF!</v>
      </c>
      <c r="L831">
        <v>1020</v>
      </c>
    </row>
    <row r="832" spans="5:12" x14ac:dyDescent="0.25">
      <c r="E832" t="e">
        <f>#REF!</f>
        <v>#REF!</v>
      </c>
      <c r="F832">
        <v>1288</v>
      </c>
      <c r="K832" t="e">
        <f>#REF!</f>
        <v>#REF!</v>
      </c>
      <c r="L832">
        <v>1021</v>
      </c>
    </row>
    <row r="833" spans="5:12" x14ac:dyDescent="0.25">
      <c r="E833" t="e">
        <f>#REF!</f>
        <v>#REF!</v>
      </c>
      <c r="F833">
        <v>1289</v>
      </c>
      <c r="K833" t="e">
        <f>#REF!</f>
        <v>#REF!</v>
      </c>
      <c r="L833">
        <v>1022</v>
      </c>
    </row>
    <row r="834" spans="5:12" x14ac:dyDescent="0.25">
      <c r="E834" t="e">
        <f>#REF!</f>
        <v>#REF!</v>
      </c>
      <c r="F834">
        <v>1290</v>
      </c>
      <c r="K834" t="e">
        <f>#REF!</f>
        <v>#REF!</v>
      </c>
      <c r="L834">
        <v>1023</v>
      </c>
    </row>
    <row r="835" spans="5:12" x14ac:dyDescent="0.25">
      <c r="E835" t="e">
        <f>#REF!</f>
        <v>#REF!</v>
      </c>
      <c r="F835">
        <v>1291</v>
      </c>
      <c r="K835" t="e">
        <f>#REF!</f>
        <v>#REF!</v>
      </c>
      <c r="L835">
        <v>1024</v>
      </c>
    </row>
    <row r="836" spans="5:12" x14ac:dyDescent="0.25">
      <c r="E836" t="e">
        <f>#REF!</f>
        <v>#REF!</v>
      </c>
      <c r="F836">
        <v>1292</v>
      </c>
      <c r="K836" t="e">
        <f>#REF!</f>
        <v>#REF!</v>
      </c>
      <c r="L836">
        <v>1025</v>
      </c>
    </row>
    <row r="837" spans="5:12" x14ac:dyDescent="0.25">
      <c r="E837" t="e">
        <f>#REF!</f>
        <v>#REF!</v>
      </c>
      <c r="F837">
        <v>1293</v>
      </c>
      <c r="K837" t="e">
        <f>#REF!</f>
        <v>#REF!</v>
      </c>
      <c r="L837">
        <v>1026</v>
      </c>
    </row>
    <row r="838" spans="5:12" x14ac:dyDescent="0.25">
      <c r="E838" t="e">
        <f>#REF!</f>
        <v>#REF!</v>
      </c>
      <c r="F838">
        <v>1294</v>
      </c>
      <c r="K838" t="e">
        <f>#REF!</f>
        <v>#REF!</v>
      </c>
      <c r="L838">
        <v>1027</v>
      </c>
    </row>
    <row r="839" spans="5:12" x14ac:dyDescent="0.25">
      <c r="E839" t="e">
        <f>#REF!</f>
        <v>#REF!</v>
      </c>
      <c r="F839">
        <v>1295</v>
      </c>
      <c r="K839" t="e">
        <f>#REF!</f>
        <v>#REF!</v>
      </c>
      <c r="L839">
        <v>1028</v>
      </c>
    </row>
    <row r="840" spans="5:12" x14ac:dyDescent="0.25">
      <c r="E840" t="e">
        <f>#REF!</f>
        <v>#REF!</v>
      </c>
      <c r="F840">
        <v>1296</v>
      </c>
      <c r="K840" t="e">
        <f>#REF!</f>
        <v>#REF!</v>
      </c>
      <c r="L840">
        <v>1029</v>
      </c>
    </row>
    <row r="841" spans="5:12" x14ac:dyDescent="0.25">
      <c r="E841" t="e">
        <f>#REF!</f>
        <v>#REF!</v>
      </c>
      <c r="F841">
        <v>1297</v>
      </c>
      <c r="K841" t="e">
        <f>#REF!</f>
        <v>#REF!</v>
      </c>
      <c r="L841">
        <v>1030</v>
      </c>
    </row>
    <row r="842" spans="5:12" x14ac:dyDescent="0.25">
      <c r="E842" t="e">
        <f>#REF!</f>
        <v>#REF!</v>
      </c>
      <c r="F842">
        <v>1298</v>
      </c>
      <c r="K842" t="e">
        <f>#REF!</f>
        <v>#REF!</v>
      </c>
      <c r="L842">
        <v>1031</v>
      </c>
    </row>
    <row r="843" spans="5:12" x14ac:dyDescent="0.25">
      <c r="E843" t="e">
        <f>#REF!</f>
        <v>#REF!</v>
      </c>
      <c r="F843">
        <v>1299</v>
      </c>
      <c r="K843" t="e">
        <f>#REF!</f>
        <v>#REF!</v>
      </c>
      <c r="L843">
        <v>1032</v>
      </c>
    </row>
    <row r="844" spans="5:12" x14ac:dyDescent="0.25">
      <c r="E844" t="e">
        <f>#REF!</f>
        <v>#REF!</v>
      </c>
      <c r="F844">
        <v>1300</v>
      </c>
      <c r="K844" t="e">
        <f>#REF!</f>
        <v>#REF!</v>
      </c>
      <c r="L844">
        <v>1033</v>
      </c>
    </row>
    <row r="845" spans="5:12" x14ac:dyDescent="0.25">
      <c r="E845" t="e">
        <f>#REF!</f>
        <v>#REF!</v>
      </c>
      <c r="F845">
        <v>1301</v>
      </c>
      <c r="K845" t="e">
        <f>#REF!</f>
        <v>#REF!</v>
      </c>
      <c r="L845">
        <v>1034</v>
      </c>
    </row>
    <row r="846" spans="5:12" x14ac:dyDescent="0.25">
      <c r="E846" t="e">
        <f>#REF!</f>
        <v>#REF!</v>
      </c>
      <c r="F846">
        <v>1302</v>
      </c>
      <c r="K846" t="e">
        <f>#REF!</f>
        <v>#REF!</v>
      </c>
      <c r="L846">
        <v>1035</v>
      </c>
    </row>
    <row r="847" spans="5:12" x14ac:dyDescent="0.25">
      <c r="E847" t="e">
        <f>#REF!</f>
        <v>#REF!</v>
      </c>
      <c r="F847">
        <v>1303</v>
      </c>
      <c r="K847" t="e">
        <f>#REF!</f>
        <v>#REF!</v>
      </c>
      <c r="L847">
        <v>1036</v>
      </c>
    </row>
    <row r="848" spans="5:12" x14ac:dyDescent="0.25">
      <c r="E848" t="e">
        <f>#REF!</f>
        <v>#REF!</v>
      </c>
      <c r="F848">
        <v>1304</v>
      </c>
      <c r="K848" t="e">
        <f>#REF!</f>
        <v>#REF!</v>
      </c>
      <c r="L848">
        <v>1037</v>
      </c>
    </row>
    <row r="849" spans="5:12" x14ac:dyDescent="0.25">
      <c r="E849" t="e">
        <f>#REF!</f>
        <v>#REF!</v>
      </c>
      <c r="F849">
        <v>1305</v>
      </c>
      <c r="K849" t="e">
        <f>#REF!</f>
        <v>#REF!</v>
      </c>
      <c r="L849">
        <v>1038</v>
      </c>
    </row>
    <row r="850" spans="5:12" x14ac:dyDescent="0.25">
      <c r="E850" t="e">
        <f>#REF!</f>
        <v>#REF!</v>
      </c>
      <c r="F850">
        <v>1306</v>
      </c>
      <c r="K850" t="e">
        <f>#REF!</f>
        <v>#REF!</v>
      </c>
      <c r="L850">
        <v>1039</v>
      </c>
    </row>
    <row r="851" spans="5:12" x14ac:dyDescent="0.25">
      <c r="E851" t="e">
        <f>#REF!</f>
        <v>#REF!</v>
      </c>
      <c r="F851">
        <v>1307</v>
      </c>
      <c r="K851" t="e">
        <f>#REF!</f>
        <v>#REF!</v>
      </c>
      <c r="L851">
        <v>1040</v>
      </c>
    </row>
    <row r="852" spans="5:12" x14ac:dyDescent="0.25">
      <c r="E852" t="e">
        <f>#REF!</f>
        <v>#REF!</v>
      </c>
      <c r="F852">
        <v>1308</v>
      </c>
      <c r="K852" t="e">
        <f>#REF!</f>
        <v>#REF!</v>
      </c>
      <c r="L852">
        <v>1041</v>
      </c>
    </row>
    <row r="853" spans="5:12" x14ac:dyDescent="0.25">
      <c r="E853" t="e">
        <f>#REF!</f>
        <v>#REF!</v>
      </c>
      <c r="F853">
        <v>1309</v>
      </c>
      <c r="K853" t="e">
        <f>#REF!</f>
        <v>#REF!</v>
      </c>
      <c r="L853">
        <v>1042</v>
      </c>
    </row>
    <row r="854" spans="5:12" x14ac:dyDescent="0.25">
      <c r="E854" t="e">
        <f>#REF!</f>
        <v>#REF!</v>
      </c>
      <c r="F854">
        <v>1310</v>
      </c>
      <c r="K854" t="e">
        <f>#REF!</f>
        <v>#REF!</v>
      </c>
      <c r="L854">
        <v>1043</v>
      </c>
    </row>
    <row r="855" spans="5:12" x14ac:dyDescent="0.25">
      <c r="E855" t="e">
        <f>#REF!</f>
        <v>#REF!</v>
      </c>
      <c r="F855">
        <v>1311</v>
      </c>
      <c r="K855" t="e">
        <f>#REF!</f>
        <v>#REF!</v>
      </c>
      <c r="L855">
        <v>1044</v>
      </c>
    </row>
    <row r="856" spans="5:12" x14ac:dyDescent="0.25">
      <c r="E856" t="e">
        <f>#REF!</f>
        <v>#REF!</v>
      </c>
      <c r="F856">
        <v>1312</v>
      </c>
      <c r="K856" t="e">
        <f>#REF!</f>
        <v>#REF!</v>
      </c>
      <c r="L856">
        <v>1045</v>
      </c>
    </row>
    <row r="857" spans="5:12" x14ac:dyDescent="0.25">
      <c r="E857" t="e">
        <f>#REF!</f>
        <v>#REF!</v>
      </c>
      <c r="F857">
        <v>1313</v>
      </c>
      <c r="K857" t="e">
        <f>#REF!</f>
        <v>#REF!</v>
      </c>
      <c r="L857">
        <v>1046</v>
      </c>
    </row>
    <row r="858" spans="5:12" x14ac:dyDescent="0.25">
      <c r="E858" t="e">
        <f>#REF!</f>
        <v>#REF!</v>
      </c>
      <c r="F858">
        <v>1314</v>
      </c>
      <c r="K858" t="e">
        <f>#REF!</f>
        <v>#REF!</v>
      </c>
      <c r="L858">
        <v>1047</v>
      </c>
    </row>
    <row r="859" spans="5:12" x14ac:dyDescent="0.25">
      <c r="E859" t="e">
        <f>#REF!</f>
        <v>#REF!</v>
      </c>
      <c r="F859">
        <v>1315</v>
      </c>
      <c r="K859" t="e">
        <f>#REF!</f>
        <v>#REF!</v>
      </c>
      <c r="L859">
        <v>1048</v>
      </c>
    </row>
    <row r="860" spans="5:12" x14ac:dyDescent="0.25">
      <c r="E860" t="e">
        <f>#REF!</f>
        <v>#REF!</v>
      </c>
      <c r="F860">
        <v>1316</v>
      </c>
      <c r="K860" t="e">
        <f>#REF!</f>
        <v>#REF!</v>
      </c>
      <c r="L860">
        <v>1049</v>
      </c>
    </row>
    <row r="861" spans="5:12" x14ac:dyDescent="0.25">
      <c r="E861" t="e">
        <f>#REF!</f>
        <v>#REF!</v>
      </c>
      <c r="F861">
        <v>1317</v>
      </c>
      <c r="K861" t="e">
        <f>#REF!</f>
        <v>#REF!</v>
      </c>
      <c r="L861">
        <v>1050</v>
      </c>
    </row>
    <row r="862" spans="5:12" x14ac:dyDescent="0.25">
      <c r="E862" t="e">
        <f>#REF!</f>
        <v>#REF!</v>
      </c>
      <c r="F862">
        <v>1318</v>
      </c>
      <c r="K862" t="e">
        <f>#REF!</f>
        <v>#REF!</v>
      </c>
      <c r="L862">
        <v>1051</v>
      </c>
    </row>
    <row r="863" spans="5:12" x14ac:dyDescent="0.25">
      <c r="E863" t="e">
        <f>#REF!</f>
        <v>#REF!</v>
      </c>
      <c r="F863">
        <v>1319</v>
      </c>
      <c r="K863" t="e">
        <f>#REF!</f>
        <v>#REF!</v>
      </c>
      <c r="L863">
        <v>1052</v>
      </c>
    </row>
    <row r="864" spans="5:12" x14ac:dyDescent="0.25">
      <c r="E864" t="e">
        <f>#REF!</f>
        <v>#REF!</v>
      </c>
      <c r="F864">
        <v>1320</v>
      </c>
      <c r="K864" t="e">
        <f>#REF!</f>
        <v>#REF!</v>
      </c>
      <c r="L864">
        <v>1053</v>
      </c>
    </row>
    <row r="865" spans="5:12" x14ac:dyDescent="0.25">
      <c r="E865" t="e">
        <f>#REF!</f>
        <v>#REF!</v>
      </c>
      <c r="F865">
        <v>1321</v>
      </c>
      <c r="K865" t="e">
        <f>#REF!</f>
        <v>#REF!</v>
      </c>
      <c r="L865">
        <v>1054</v>
      </c>
    </row>
    <row r="866" spans="5:12" x14ac:dyDescent="0.25">
      <c r="E866" t="e">
        <f>#REF!</f>
        <v>#REF!</v>
      </c>
      <c r="F866">
        <v>1322</v>
      </c>
      <c r="K866" t="e">
        <f>#REF!</f>
        <v>#REF!</v>
      </c>
      <c r="L866">
        <v>1055</v>
      </c>
    </row>
    <row r="867" spans="5:12" x14ac:dyDescent="0.25">
      <c r="E867" t="e">
        <f>#REF!</f>
        <v>#REF!</v>
      </c>
      <c r="F867">
        <v>1323</v>
      </c>
      <c r="K867" t="e">
        <f>#REF!</f>
        <v>#REF!</v>
      </c>
      <c r="L867">
        <v>1056</v>
      </c>
    </row>
    <row r="868" spans="5:12" x14ac:dyDescent="0.25">
      <c r="E868" t="e">
        <f>#REF!</f>
        <v>#REF!</v>
      </c>
      <c r="F868">
        <v>1324</v>
      </c>
      <c r="K868" t="e">
        <f>#REF!</f>
        <v>#REF!</v>
      </c>
      <c r="L868">
        <v>1057</v>
      </c>
    </row>
    <row r="869" spans="5:12" x14ac:dyDescent="0.25">
      <c r="E869" t="e">
        <f>#REF!</f>
        <v>#REF!</v>
      </c>
      <c r="F869">
        <v>1325</v>
      </c>
      <c r="K869" t="e">
        <f>#REF!</f>
        <v>#REF!</v>
      </c>
      <c r="L869">
        <v>1058</v>
      </c>
    </row>
    <row r="870" spans="5:12" x14ac:dyDescent="0.25">
      <c r="E870" t="e">
        <f>#REF!</f>
        <v>#REF!</v>
      </c>
      <c r="F870">
        <v>1326</v>
      </c>
      <c r="K870" t="e">
        <f>#REF!</f>
        <v>#REF!</v>
      </c>
      <c r="L870">
        <v>1059</v>
      </c>
    </row>
    <row r="871" spans="5:12" x14ac:dyDescent="0.25">
      <c r="E871" t="e">
        <f>#REF!</f>
        <v>#REF!</v>
      </c>
      <c r="F871">
        <v>1327</v>
      </c>
      <c r="K871" t="e">
        <f>#REF!</f>
        <v>#REF!</v>
      </c>
      <c r="L871">
        <v>1060</v>
      </c>
    </row>
    <row r="872" spans="5:12" x14ac:dyDescent="0.25">
      <c r="E872" t="e">
        <f>#REF!</f>
        <v>#REF!</v>
      </c>
      <c r="F872">
        <v>1328</v>
      </c>
      <c r="K872" t="e">
        <f>#REF!</f>
        <v>#REF!</v>
      </c>
      <c r="L872">
        <v>1061</v>
      </c>
    </row>
    <row r="873" spans="5:12" x14ac:dyDescent="0.25">
      <c r="E873" t="e">
        <f>#REF!</f>
        <v>#REF!</v>
      </c>
      <c r="F873">
        <v>1329</v>
      </c>
      <c r="K873" t="e">
        <f>#REF!</f>
        <v>#REF!</v>
      </c>
      <c r="L873">
        <v>1062</v>
      </c>
    </row>
    <row r="874" spans="5:12" x14ac:dyDescent="0.25">
      <c r="E874" t="e">
        <f>#REF!</f>
        <v>#REF!</v>
      </c>
      <c r="F874">
        <v>1330</v>
      </c>
      <c r="K874" t="e">
        <f>#REF!</f>
        <v>#REF!</v>
      </c>
      <c r="L874">
        <v>1063</v>
      </c>
    </row>
    <row r="875" spans="5:12" x14ac:dyDescent="0.25">
      <c r="E875" t="e">
        <f>#REF!</f>
        <v>#REF!</v>
      </c>
      <c r="F875">
        <v>1331</v>
      </c>
      <c r="K875" t="e">
        <f>#REF!</f>
        <v>#REF!</v>
      </c>
      <c r="L875">
        <v>1064</v>
      </c>
    </row>
    <row r="876" spans="5:12" x14ac:dyDescent="0.25">
      <c r="E876" t="e">
        <f>#REF!</f>
        <v>#REF!</v>
      </c>
      <c r="F876">
        <v>1332</v>
      </c>
      <c r="K876" t="e">
        <f>#REF!</f>
        <v>#REF!</v>
      </c>
      <c r="L876">
        <v>1065</v>
      </c>
    </row>
    <row r="877" spans="5:12" x14ac:dyDescent="0.25">
      <c r="E877" t="e">
        <f>#REF!</f>
        <v>#REF!</v>
      </c>
      <c r="F877">
        <v>1333</v>
      </c>
      <c r="K877" t="e">
        <f>#REF!</f>
        <v>#REF!</v>
      </c>
      <c r="L877">
        <v>1066</v>
      </c>
    </row>
    <row r="878" spans="5:12" x14ac:dyDescent="0.25">
      <c r="E878" t="e">
        <f>#REF!</f>
        <v>#REF!</v>
      </c>
      <c r="F878">
        <v>1334</v>
      </c>
      <c r="K878" t="e">
        <f>#REF!</f>
        <v>#REF!</v>
      </c>
      <c r="L878">
        <v>1067</v>
      </c>
    </row>
    <row r="879" spans="5:12" x14ac:dyDescent="0.25">
      <c r="E879" t="e">
        <f>#REF!</f>
        <v>#REF!</v>
      </c>
      <c r="F879">
        <v>1335</v>
      </c>
      <c r="K879" t="e">
        <f>#REF!</f>
        <v>#REF!</v>
      </c>
      <c r="L879">
        <v>1068</v>
      </c>
    </row>
    <row r="880" spans="5:12" x14ac:dyDescent="0.25">
      <c r="E880" t="e">
        <f>#REF!</f>
        <v>#REF!</v>
      </c>
      <c r="F880">
        <v>1336</v>
      </c>
      <c r="K880" t="e">
        <f>#REF!</f>
        <v>#REF!</v>
      </c>
      <c r="L880">
        <v>1069</v>
      </c>
    </row>
    <row r="881" spans="5:12" x14ac:dyDescent="0.25">
      <c r="E881" t="e">
        <f>#REF!</f>
        <v>#REF!</v>
      </c>
      <c r="F881">
        <v>1337</v>
      </c>
      <c r="K881" t="e">
        <f>#REF!</f>
        <v>#REF!</v>
      </c>
      <c r="L881">
        <v>1070</v>
      </c>
    </row>
    <row r="882" spans="5:12" x14ac:dyDescent="0.25">
      <c r="E882" t="e">
        <f>#REF!</f>
        <v>#REF!</v>
      </c>
      <c r="F882">
        <v>1338</v>
      </c>
      <c r="K882" t="e">
        <f>#REF!</f>
        <v>#REF!</v>
      </c>
      <c r="L882">
        <v>1071</v>
      </c>
    </row>
    <row r="883" spans="5:12" x14ac:dyDescent="0.25">
      <c r="E883" t="e">
        <f>#REF!</f>
        <v>#REF!</v>
      </c>
      <c r="F883">
        <v>1339</v>
      </c>
      <c r="K883" t="e">
        <f>#REF!</f>
        <v>#REF!</v>
      </c>
      <c r="L883">
        <v>1072</v>
      </c>
    </row>
    <row r="884" spans="5:12" x14ac:dyDescent="0.25">
      <c r="E884" t="e">
        <f>#REF!</f>
        <v>#REF!</v>
      </c>
      <c r="F884">
        <v>1340</v>
      </c>
      <c r="K884" t="e">
        <f>#REF!</f>
        <v>#REF!</v>
      </c>
      <c r="L884">
        <v>1073</v>
      </c>
    </row>
    <row r="885" spans="5:12" x14ac:dyDescent="0.25">
      <c r="E885" t="e">
        <f>#REF!</f>
        <v>#REF!</v>
      </c>
      <c r="F885">
        <v>1341</v>
      </c>
      <c r="K885" t="e">
        <f>#REF!</f>
        <v>#REF!</v>
      </c>
      <c r="L885">
        <v>1074</v>
      </c>
    </row>
    <row r="886" spans="5:12" x14ac:dyDescent="0.25">
      <c r="E886" t="e">
        <f>#REF!</f>
        <v>#REF!</v>
      </c>
      <c r="F886">
        <v>1342</v>
      </c>
      <c r="K886" t="e">
        <f>#REF!</f>
        <v>#REF!</v>
      </c>
      <c r="L886">
        <v>1075</v>
      </c>
    </row>
    <row r="887" spans="5:12" x14ac:dyDescent="0.25">
      <c r="E887" t="e">
        <f>#REF!</f>
        <v>#REF!</v>
      </c>
      <c r="F887">
        <v>1343</v>
      </c>
      <c r="K887" t="e">
        <f>#REF!</f>
        <v>#REF!</v>
      </c>
      <c r="L887">
        <v>1076</v>
      </c>
    </row>
    <row r="888" spans="5:12" x14ac:dyDescent="0.25">
      <c r="E888" t="e">
        <f>#REF!</f>
        <v>#REF!</v>
      </c>
      <c r="F888">
        <v>1344</v>
      </c>
      <c r="K888" t="e">
        <f>#REF!</f>
        <v>#REF!</v>
      </c>
      <c r="L888">
        <v>1077</v>
      </c>
    </row>
    <row r="889" spans="5:12" x14ac:dyDescent="0.25">
      <c r="E889" t="e">
        <f>#REF!</f>
        <v>#REF!</v>
      </c>
      <c r="F889">
        <v>1345</v>
      </c>
      <c r="K889" t="e">
        <f>#REF!</f>
        <v>#REF!</v>
      </c>
      <c r="L889">
        <v>1078</v>
      </c>
    </row>
    <row r="890" spans="5:12" x14ac:dyDescent="0.25">
      <c r="E890" t="e">
        <f>#REF!</f>
        <v>#REF!</v>
      </c>
      <c r="F890">
        <v>1346</v>
      </c>
      <c r="K890" t="e">
        <f>#REF!</f>
        <v>#REF!</v>
      </c>
      <c r="L890">
        <v>1079</v>
      </c>
    </row>
    <row r="891" spans="5:12" x14ac:dyDescent="0.25">
      <c r="E891" t="e">
        <f>#REF!</f>
        <v>#REF!</v>
      </c>
      <c r="F891">
        <v>1347</v>
      </c>
      <c r="K891" t="e">
        <f>#REF!</f>
        <v>#REF!</v>
      </c>
      <c r="L891">
        <v>1080</v>
      </c>
    </row>
    <row r="892" spans="5:12" x14ac:dyDescent="0.25">
      <c r="E892" t="e">
        <f>#REF!</f>
        <v>#REF!</v>
      </c>
      <c r="F892">
        <v>1348</v>
      </c>
      <c r="K892" t="e">
        <f>#REF!</f>
        <v>#REF!</v>
      </c>
      <c r="L892">
        <v>1081</v>
      </c>
    </row>
    <row r="893" spans="5:12" x14ac:dyDescent="0.25">
      <c r="E893" t="e">
        <f>#REF!</f>
        <v>#REF!</v>
      </c>
      <c r="F893">
        <v>1349</v>
      </c>
      <c r="K893" t="e">
        <f>#REF!</f>
        <v>#REF!</v>
      </c>
      <c r="L893">
        <v>1082</v>
      </c>
    </row>
    <row r="894" spans="5:12" x14ac:dyDescent="0.25">
      <c r="E894" t="e">
        <f>#REF!</f>
        <v>#REF!</v>
      </c>
      <c r="F894">
        <v>1350</v>
      </c>
      <c r="K894" t="e">
        <f>#REF!</f>
        <v>#REF!</v>
      </c>
      <c r="L894">
        <v>1083</v>
      </c>
    </row>
    <row r="895" spans="5:12" x14ac:dyDescent="0.25">
      <c r="E895" t="e">
        <f>#REF!</f>
        <v>#REF!</v>
      </c>
      <c r="F895">
        <v>1351</v>
      </c>
      <c r="K895" t="e">
        <f>#REF!</f>
        <v>#REF!</v>
      </c>
      <c r="L895">
        <v>1084</v>
      </c>
    </row>
    <row r="896" spans="5:12" x14ac:dyDescent="0.25">
      <c r="E896" t="e">
        <f>#REF!</f>
        <v>#REF!</v>
      </c>
      <c r="F896">
        <v>1352</v>
      </c>
      <c r="K896" t="e">
        <f>#REF!</f>
        <v>#REF!</v>
      </c>
      <c r="L896">
        <v>1085</v>
      </c>
    </row>
    <row r="897" spans="5:12" x14ac:dyDescent="0.25">
      <c r="E897" t="e">
        <f>#REF!</f>
        <v>#REF!</v>
      </c>
      <c r="F897">
        <v>1353</v>
      </c>
      <c r="K897" t="e">
        <f>#REF!</f>
        <v>#REF!</v>
      </c>
      <c r="L897">
        <v>1086</v>
      </c>
    </row>
    <row r="898" spans="5:12" x14ac:dyDescent="0.25">
      <c r="E898" t="e">
        <f>#REF!</f>
        <v>#REF!</v>
      </c>
      <c r="F898">
        <v>1354</v>
      </c>
      <c r="K898" t="e">
        <f>#REF!</f>
        <v>#REF!</v>
      </c>
      <c r="L898">
        <v>1087</v>
      </c>
    </row>
    <row r="899" spans="5:12" x14ac:dyDescent="0.25">
      <c r="E899" t="e">
        <f>#REF!</f>
        <v>#REF!</v>
      </c>
      <c r="F899">
        <v>1355</v>
      </c>
      <c r="K899" t="e">
        <f>#REF!</f>
        <v>#REF!</v>
      </c>
      <c r="L899">
        <v>1088</v>
      </c>
    </row>
    <row r="900" spans="5:12" x14ac:dyDescent="0.25">
      <c r="E900" t="e">
        <f>#REF!</f>
        <v>#REF!</v>
      </c>
      <c r="F900">
        <v>1356</v>
      </c>
      <c r="K900" t="e">
        <f>#REF!</f>
        <v>#REF!</v>
      </c>
      <c r="L900">
        <v>1089</v>
      </c>
    </row>
    <row r="901" spans="5:12" x14ac:dyDescent="0.25">
      <c r="E901" t="e">
        <f>#REF!</f>
        <v>#REF!</v>
      </c>
      <c r="F901">
        <v>1357</v>
      </c>
      <c r="K901" t="e">
        <f>#REF!</f>
        <v>#REF!</v>
      </c>
      <c r="L901">
        <v>1090</v>
      </c>
    </row>
    <row r="902" spans="5:12" x14ac:dyDescent="0.25">
      <c r="E902" t="e">
        <f>#REF!</f>
        <v>#REF!</v>
      </c>
      <c r="F902">
        <v>1358</v>
      </c>
      <c r="K902" t="e">
        <f>#REF!</f>
        <v>#REF!</v>
      </c>
      <c r="L902">
        <v>1091</v>
      </c>
    </row>
    <row r="903" spans="5:12" x14ac:dyDescent="0.25">
      <c r="E903" t="e">
        <f>#REF!</f>
        <v>#REF!</v>
      </c>
      <c r="F903">
        <v>1359</v>
      </c>
      <c r="K903" t="e">
        <f>#REF!</f>
        <v>#REF!</v>
      </c>
      <c r="L903">
        <v>1092</v>
      </c>
    </row>
    <row r="904" spans="5:12" x14ac:dyDescent="0.25">
      <c r="E904" t="e">
        <f>#REF!</f>
        <v>#REF!</v>
      </c>
      <c r="F904">
        <v>1360</v>
      </c>
      <c r="K904" t="e">
        <f>#REF!</f>
        <v>#REF!</v>
      </c>
      <c r="L904">
        <v>1093</v>
      </c>
    </row>
    <row r="905" spans="5:12" x14ac:dyDescent="0.25">
      <c r="E905" t="e">
        <f>#REF!</f>
        <v>#REF!</v>
      </c>
      <c r="F905">
        <v>1361</v>
      </c>
      <c r="K905" t="e">
        <f>#REF!</f>
        <v>#REF!</v>
      </c>
      <c r="L905">
        <v>1094</v>
      </c>
    </row>
    <row r="906" spans="5:12" x14ac:dyDescent="0.25">
      <c r="E906" t="e">
        <f>#REF!</f>
        <v>#REF!</v>
      </c>
      <c r="F906">
        <v>1362</v>
      </c>
      <c r="K906" t="e">
        <f>#REF!</f>
        <v>#REF!</v>
      </c>
      <c r="L906">
        <v>1095</v>
      </c>
    </row>
    <row r="907" spans="5:12" x14ac:dyDescent="0.25">
      <c r="E907" t="e">
        <f>#REF!</f>
        <v>#REF!</v>
      </c>
      <c r="F907">
        <v>1363</v>
      </c>
      <c r="K907" t="e">
        <f>#REF!</f>
        <v>#REF!</v>
      </c>
      <c r="L907">
        <v>1096</v>
      </c>
    </row>
    <row r="908" spans="5:12" x14ac:dyDescent="0.25">
      <c r="E908" t="e">
        <f>#REF!</f>
        <v>#REF!</v>
      </c>
      <c r="F908">
        <v>1364</v>
      </c>
      <c r="K908" t="e">
        <f>#REF!</f>
        <v>#REF!</v>
      </c>
      <c r="L908">
        <v>1097</v>
      </c>
    </row>
    <row r="909" spans="5:12" x14ac:dyDescent="0.25">
      <c r="E909" t="e">
        <f>#REF!</f>
        <v>#REF!</v>
      </c>
      <c r="F909">
        <v>1365</v>
      </c>
      <c r="K909" t="e">
        <f>#REF!</f>
        <v>#REF!</v>
      </c>
      <c r="L909">
        <v>1098</v>
      </c>
    </row>
    <row r="910" spans="5:12" x14ac:dyDescent="0.25">
      <c r="E910" t="e">
        <f>#REF!</f>
        <v>#REF!</v>
      </c>
      <c r="F910">
        <v>1366</v>
      </c>
      <c r="K910" t="e">
        <f>#REF!</f>
        <v>#REF!</v>
      </c>
      <c r="L910">
        <v>1099</v>
      </c>
    </row>
    <row r="911" spans="5:12" x14ac:dyDescent="0.25">
      <c r="E911" t="e">
        <f>#REF!</f>
        <v>#REF!</v>
      </c>
      <c r="F911">
        <v>1367</v>
      </c>
      <c r="K911" t="e">
        <f>#REF!</f>
        <v>#REF!</v>
      </c>
      <c r="L911">
        <v>1100</v>
      </c>
    </row>
    <row r="912" spans="5:12" x14ac:dyDescent="0.25">
      <c r="E912" t="e">
        <f>#REF!</f>
        <v>#REF!</v>
      </c>
      <c r="F912">
        <v>1368</v>
      </c>
      <c r="K912" t="e">
        <f>#REF!</f>
        <v>#REF!</v>
      </c>
      <c r="L912">
        <v>1101</v>
      </c>
    </row>
    <row r="913" spans="5:12" x14ac:dyDescent="0.25">
      <c r="E913" t="e">
        <f>#REF!</f>
        <v>#REF!</v>
      </c>
      <c r="F913">
        <v>1369</v>
      </c>
      <c r="K913" t="e">
        <f>#REF!</f>
        <v>#REF!</v>
      </c>
      <c r="L913">
        <v>1102</v>
      </c>
    </row>
    <row r="914" spans="5:12" x14ac:dyDescent="0.25">
      <c r="E914" t="e">
        <f>#REF!</f>
        <v>#REF!</v>
      </c>
      <c r="F914">
        <v>1370</v>
      </c>
      <c r="K914" t="e">
        <f>#REF!</f>
        <v>#REF!</v>
      </c>
      <c r="L914">
        <v>1103</v>
      </c>
    </row>
    <row r="915" spans="5:12" x14ac:dyDescent="0.25">
      <c r="E915" t="e">
        <f>#REF!</f>
        <v>#REF!</v>
      </c>
      <c r="F915">
        <v>1371</v>
      </c>
      <c r="K915" t="e">
        <f>#REF!</f>
        <v>#REF!</v>
      </c>
      <c r="L915">
        <v>1104</v>
      </c>
    </row>
    <row r="916" spans="5:12" x14ac:dyDescent="0.25">
      <c r="E916" t="e">
        <f>#REF!</f>
        <v>#REF!</v>
      </c>
      <c r="F916">
        <v>1372</v>
      </c>
      <c r="K916" t="e">
        <f>#REF!</f>
        <v>#REF!</v>
      </c>
      <c r="L916">
        <v>1105</v>
      </c>
    </row>
    <row r="917" spans="5:12" x14ac:dyDescent="0.25">
      <c r="E917" t="e">
        <f>#REF!</f>
        <v>#REF!</v>
      </c>
      <c r="F917">
        <v>1373</v>
      </c>
      <c r="K917" t="e">
        <f>#REF!</f>
        <v>#REF!</v>
      </c>
      <c r="L917">
        <v>1106</v>
      </c>
    </row>
    <row r="918" spans="5:12" x14ac:dyDescent="0.25">
      <c r="E918" t="e">
        <f>#REF!</f>
        <v>#REF!</v>
      </c>
      <c r="F918">
        <v>1374</v>
      </c>
      <c r="K918" t="e">
        <f>#REF!</f>
        <v>#REF!</v>
      </c>
      <c r="L918">
        <v>1107</v>
      </c>
    </row>
    <row r="919" spans="5:12" x14ac:dyDescent="0.25">
      <c r="E919" t="e">
        <f>#REF!</f>
        <v>#REF!</v>
      </c>
      <c r="F919">
        <v>1375</v>
      </c>
      <c r="K919" t="e">
        <f>#REF!</f>
        <v>#REF!</v>
      </c>
      <c r="L919">
        <v>1108</v>
      </c>
    </row>
    <row r="920" spans="5:12" x14ac:dyDescent="0.25">
      <c r="E920" t="e">
        <f>#REF!</f>
        <v>#REF!</v>
      </c>
      <c r="F920">
        <v>1376</v>
      </c>
      <c r="K920" t="e">
        <f>#REF!</f>
        <v>#REF!</v>
      </c>
      <c r="L920">
        <v>1109</v>
      </c>
    </row>
    <row r="921" spans="5:12" x14ac:dyDescent="0.25">
      <c r="E921" t="e">
        <f>#REF!</f>
        <v>#REF!</v>
      </c>
      <c r="F921">
        <v>1377</v>
      </c>
      <c r="K921" t="e">
        <f>#REF!</f>
        <v>#REF!</v>
      </c>
      <c r="L921">
        <v>1110</v>
      </c>
    </row>
    <row r="922" spans="5:12" x14ac:dyDescent="0.25">
      <c r="E922" t="e">
        <f>#REF!</f>
        <v>#REF!</v>
      </c>
      <c r="F922">
        <v>1378</v>
      </c>
      <c r="K922" t="e">
        <f>#REF!</f>
        <v>#REF!</v>
      </c>
      <c r="L922">
        <v>1111</v>
      </c>
    </row>
    <row r="923" spans="5:12" x14ac:dyDescent="0.25">
      <c r="E923" t="e">
        <f>#REF!</f>
        <v>#REF!</v>
      </c>
      <c r="F923">
        <v>1379</v>
      </c>
      <c r="K923" t="e">
        <f>#REF!</f>
        <v>#REF!</v>
      </c>
      <c r="L923">
        <v>1112</v>
      </c>
    </row>
    <row r="924" spans="5:12" x14ac:dyDescent="0.25">
      <c r="E924" t="e">
        <f>#REF!</f>
        <v>#REF!</v>
      </c>
      <c r="F924">
        <v>1380</v>
      </c>
      <c r="K924" t="e">
        <f>#REF!</f>
        <v>#REF!</v>
      </c>
      <c r="L924">
        <v>1113</v>
      </c>
    </row>
    <row r="925" spans="5:12" x14ac:dyDescent="0.25">
      <c r="E925" t="e">
        <f>#REF!</f>
        <v>#REF!</v>
      </c>
      <c r="F925">
        <v>1381</v>
      </c>
      <c r="K925" t="e">
        <f>#REF!</f>
        <v>#REF!</v>
      </c>
      <c r="L925">
        <v>1114</v>
      </c>
    </row>
    <row r="926" spans="5:12" x14ac:dyDescent="0.25">
      <c r="E926" t="e">
        <f>#REF!</f>
        <v>#REF!</v>
      </c>
      <c r="F926">
        <v>1382</v>
      </c>
      <c r="K926" t="e">
        <f>#REF!</f>
        <v>#REF!</v>
      </c>
      <c r="L926">
        <v>1115</v>
      </c>
    </row>
    <row r="927" spans="5:12" x14ac:dyDescent="0.25">
      <c r="E927" t="e">
        <f>#REF!</f>
        <v>#REF!</v>
      </c>
      <c r="F927">
        <v>1383</v>
      </c>
      <c r="K927" t="e">
        <f>#REF!</f>
        <v>#REF!</v>
      </c>
      <c r="L927">
        <v>1116</v>
      </c>
    </row>
    <row r="928" spans="5:12" x14ac:dyDescent="0.25">
      <c r="E928" t="e">
        <f>#REF!</f>
        <v>#REF!</v>
      </c>
      <c r="F928">
        <v>1384</v>
      </c>
      <c r="K928" t="e">
        <f>#REF!</f>
        <v>#REF!</v>
      </c>
      <c r="L928">
        <v>1117</v>
      </c>
    </row>
    <row r="929" spans="5:12" x14ac:dyDescent="0.25">
      <c r="E929" t="e">
        <f>#REF!</f>
        <v>#REF!</v>
      </c>
      <c r="F929">
        <v>1385</v>
      </c>
      <c r="K929" t="e">
        <f>#REF!</f>
        <v>#REF!</v>
      </c>
      <c r="L929">
        <v>1118</v>
      </c>
    </row>
    <row r="930" spans="5:12" x14ac:dyDescent="0.25">
      <c r="E930" t="e">
        <f>#REF!</f>
        <v>#REF!</v>
      </c>
      <c r="F930">
        <v>1386</v>
      </c>
      <c r="K930" t="e">
        <f>#REF!</f>
        <v>#REF!</v>
      </c>
      <c r="L930">
        <v>1119</v>
      </c>
    </row>
    <row r="931" spans="5:12" x14ac:dyDescent="0.25">
      <c r="E931" t="e">
        <f>#REF!</f>
        <v>#REF!</v>
      </c>
      <c r="F931">
        <v>1387</v>
      </c>
      <c r="K931" t="e">
        <f>#REF!</f>
        <v>#REF!</v>
      </c>
      <c r="L931">
        <v>1120</v>
      </c>
    </row>
    <row r="932" spans="5:12" x14ac:dyDescent="0.25">
      <c r="E932" t="e">
        <f>#REF!</f>
        <v>#REF!</v>
      </c>
      <c r="F932">
        <v>1388</v>
      </c>
      <c r="K932" t="e">
        <f>#REF!</f>
        <v>#REF!</v>
      </c>
      <c r="L932">
        <v>1121</v>
      </c>
    </row>
    <row r="933" spans="5:12" x14ac:dyDescent="0.25">
      <c r="E933" t="e">
        <f>#REF!</f>
        <v>#REF!</v>
      </c>
      <c r="F933">
        <v>1389</v>
      </c>
      <c r="K933" t="e">
        <f>#REF!</f>
        <v>#REF!</v>
      </c>
      <c r="L933">
        <v>1122</v>
      </c>
    </row>
    <row r="934" spans="5:12" x14ac:dyDescent="0.25">
      <c r="E934" t="e">
        <f>#REF!</f>
        <v>#REF!</v>
      </c>
      <c r="F934">
        <v>1390</v>
      </c>
      <c r="K934" t="e">
        <f>#REF!</f>
        <v>#REF!</v>
      </c>
      <c r="L934">
        <v>1123</v>
      </c>
    </row>
    <row r="935" spans="5:12" x14ac:dyDescent="0.25">
      <c r="E935" t="e">
        <f>#REF!</f>
        <v>#REF!</v>
      </c>
      <c r="F935">
        <v>1391</v>
      </c>
      <c r="K935" t="e">
        <f>#REF!</f>
        <v>#REF!</v>
      </c>
      <c r="L935">
        <v>1124</v>
      </c>
    </row>
    <row r="936" spans="5:12" x14ac:dyDescent="0.25">
      <c r="E936" t="e">
        <f>#REF!</f>
        <v>#REF!</v>
      </c>
      <c r="F936">
        <v>1392</v>
      </c>
      <c r="K936" t="e">
        <f>#REF!</f>
        <v>#REF!</v>
      </c>
      <c r="L936">
        <v>1125</v>
      </c>
    </row>
    <row r="937" spans="5:12" x14ac:dyDescent="0.25">
      <c r="E937" t="e">
        <f>#REF!</f>
        <v>#REF!</v>
      </c>
      <c r="F937">
        <v>1393</v>
      </c>
      <c r="K937" t="e">
        <f>#REF!</f>
        <v>#REF!</v>
      </c>
      <c r="L937">
        <v>1126</v>
      </c>
    </row>
    <row r="938" spans="5:12" x14ac:dyDescent="0.25">
      <c r="E938" t="e">
        <f>#REF!</f>
        <v>#REF!</v>
      </c>
      <c r="F938">
        <v>1394</v>
      </c>
      <c r="K938" t="e">
        <f>#REF!</f>
        <v>#REF!</v>
      </c>
      <c r="L938">
        <v>1127</v>
      </c>
    </row>
    <row r="939" spans="5:12" x14ac:dyDescent="0.25">
      <c r="E939" t="e">
        <f>#REF!</f>
        <v>#REF!</v>
      </c>
      <c r="F939">
        <v>1395</v>
      </c>
      <c r="K939" t="e">
        <f>#REF!</f>
        <v>#REF!</v>
      </c>
      <c r="L939">
        <v>1128</v>
      </c>
    </row>
    <row r="940" spans="5:12" x14ac:dyDescent="0.25">
      <c r="E940" t="e">
        <f>#REF!</f>
        <v>#REF!</v>
      </c>
      <c r="F940">
        <v>1396</v>
      </c>
      <c r="K940" t="e">
        <f>#REF!</f>
        <v>#REF!</v>
      </c>
      <c r="L940">
        <v>1129</v>
      </c>
    </row>
    <row r="941" spans="5:12" x14ac:dyDescent="0.25">
      <c r="E941" t="e">
        <f>#REF!</f>
        <v>#REF!</v>
      </c>
      <c r="F941">
        <v>1397</v>
      </c>
      <c r="K941" t="e">
        <f>#REF!</f>
        <v>#REF!</v>
      </c>
      <c r="L941">
        <v>1130</v>
      </c>
    </row>
    <row r="942" spans="5:12" x14ac:dyDescent="0.25">
      <c r="E942" t="e">
        <f>#REF!</f>
        <v>#REF!</v>
      </c>
      <c r="F942">
        <v>1398</v>
      </c>
      <c r="K942" t="e">
        <f>#REF!</f>
        <v>#REF!</v>
      </c>
      <c r="L942">
        <v>1131</v>
      </c>
    </row>
    <row r="943" spans="5:12" x14ac:dyDescent="0.25">
      <c r="E943" t="e">
        <f>#REF!</f>
        <v>#REF!</v>
      </c>
      <c r="F943">
        <v>1399</v>
      </c>
      <c r="K943" t="e">
        <f>#REF!</f>
        <v>#REF!</v>
      </c>
      <c r="L943">
        <v>1132</v>
      </c>
    </row>
    <row r="944" spans="5:12" x14ac:dyDescent="0.25">
      <c r="E944" t="e">
        <f>#REF!</f>
        <v>#REF!</v>
      </c>
      <c r="F944">
        <v>1400</v>
      </c>
      <c r="K944" t="e">
        <f>#REF!</f>
        <v>#REF!</v>
      </c>
      <c r="L944">
        <v>1133</v>
      </c>
    </row>
    <row r="945" spans="5:12" x14ac:dyDescent="0.25">
      <c r="E945" t="e">
        <f>#REF!</f>
        <v>#REF!</v>
      </c>
      <c r="F945">
        <v>1401</v>
      </c>
      <c r="K945" t="e">
        <f>#REF!</f>
        <v>#REF!</v>
      </c>
      <c r="L945">
        <v>1134</v>
      </c>
    </row>
    <row r="946" spans="5:12" x14ac:dyDescent="0.25">
      <c r="E946" t="e">
        <f>#REF!</f>
        <v>#REF!</v>
      </c>
      <c r="F946">
        <v>1402</v>
      </c>
      <c r="K946" t="e">
        <f>#REF!</f>
        <v>#REF!</v>
      </c>
      <c r="L946">
        <v>1135</v>
      </c>
    </row>
    <row r="947" spans="5:12" x14ac:dyDescent="0.25">
      <c r="E947" t="e">
        <f>#REF!</f>
        <v>#REF!</v>
      </c>
      <c r="F947">
        <v>1403</v>
      </c>
      <c r="K947" t="e">
        <f>#REF!</f>
        <v>#REF!</v>
      </c>
      <c r="L947">
        <v>1136</v>
      </c>
    </row>
    <row r="948" spans="5:12" x14ac:dyDescent="0.25">
      <c r="E948" t="e">
        <f>#REF!</f>
        <v>#REF!</v>
      </c>
      <c r="F948">
        <v>1404</v>
      </c>
      <c r="K948" t="e">
        <f>#REF!</f>
        <v>#REF!</v>
      </c>
      <c r="L948">
        <v>1137</v>
      </c>
    </row>
    <row r="949" spans="5:12" x14ac:dyDescent="0.25">
      <c r="E949" t="e">
        <f>#REF!</f>
        <v>#REF!</v>
      </c>
      <c r="F949">
        <v>1405</v>
      </c>
      <c r="K949" t="e">
        <f>#REF!</f>
        <v>#REF!</v>
      </c>
      <c r="L949">
        <v>1138</v>
      </c>
    </row>
    <row r="950" spans="5:12" x14ac:dyDescent="0.25">
      <c r="E950" t="e">
        <f>#REF!</f>
        <v>#REF!</v>
      </c>
      <c r="F950">
        <v>1406</v>
      </c>
      <c r="K950" t="e">
        <f>#REF!</f>
        <v>#REF!</v>
      </c>
      <c r="L950">
        <v>1139</v>
      </c>
    </row>
    <row r="951" spans="5:12" x14ac:dyDescent="0.25">
      <c r="E951" t="e">
        <f>#REF!</f>
        <v>#REF!</v>
      </c>
      <c r="F951">
        <v>1407</v>
      </c>
      <c r="K951" t="e">
        <f>#REF!</f>
        <v>#REF!</v>
      </c>
      <c r="L951">
        <v>1140</v>
      </c>
    </row>
    <row r="952" spans="5:12" x14ac:dyDescent="0.25">
      <c r="E952" t="e">
        <f>#REF!</f>
        <v>#REF!</v>
      </c>
      <c r="F952">
        <v>1408</v>
      </c>
      <c r="K952" t="e">
        <f>#REF!</f>
        <v>#REF!</v>
      </c>
      <c r="L952">
        <v>1141</v>
      </c>
    </row>
    <row r="953" spans="5:12" x14ac:dyDescent="0.25">
      <c r="E953" t="e">
        <f>#REF!</f>
        <v>#REF!</v>
      </c>
      <c r="F953">
        <v>1409</v>
      </c>
      <c r="K953" t="e">
        <f>#REF!</f>
        <v>#REF!</v>
      </c>
      <c r="L953">
        <v>1142</v>
      </c>
    </row>
    <row r="954" spans="5:12" x14ac:dyDescent="0.25">
      <c r="E954" t="e">
        <f>#REF!</f>
        <v>#REF!</v>
      </c>
      <c r="F954">
        <v>1410</v>
      </c>
      <c r="K954" t="e">
        <f>#REF!</f>
        <v>#REF!</v>
      </c>
      <c r="L954">
        <v>1143</v>
      </c>
    </row>
    <row r="955" spans="5:12" x14ac:dyDescent="0.25">
      <c r="E955" t="e">
        <f>#REF!</f>
        <v>#REF!</v>
      </c>
      <c r="F955">
        <v>1411</v>
      </c>
      <c r="K955" t="e">
        <f>#REF!</f>
        <v>#REF!</v>
      </c>
      <c r="L955">
        <v>1144</v>
      </c>
    </row>
    <row r="956" spans="5:12" x14ac:dyDescent="0.25">
      <c r="E956" t="e">
        <f>#REF!</f>
        <v>#REF!</v>
      </c>
      <c r="F956">
        <v>1412</v>
      </c>
      <c r="K956" t="e">
        <f>#REF!</f>
        <v>#REF!</v>
      </c>
      <c r="L956">
        <v>1145</v>
      </c>
    </row>
    <row r="957" spans="5:12" x14ac:dyDescent="0.25">
      <c r="E957" t="e">
        <f>#REF!</f>
        <v>#REF!</v>
      </c>
      <c r="F957">
        <v>1413</v>
      </c>
      <c r="K957" t="e">
        <f>#REF!</f>
        <v>#REF!</v>
      </c>
      <c r="L957">
        <v>1146</v>
      </c>
    </row>
    <row r="958" spans="5:12" x14ac:dyDescent="0.25">
      <c r="E958" t="e">
        <f>#REF!</f>
        <v>#REF!</v>
      </c>
      <c r="F958">
        <v>1414</v>
      </c>
      <c r="K958" t="e">
        <f>#REF!</f>
        <v>#REF!</v>
      </c>
      <c r="L958">
        <v>1147</v>
      </c>
    </row>
    <row r="959" spans="5:12" x14ac:dyDescent="0.25">
      <c r="E959" t="e">
        <f>#REF!</f>
        <v>#REF!</v>
      </c>
      <c r="F959">
        <v>1415</v>
      </c>
      <c r="K959" t="e">
        <f>#REF!</f>
        <v>#REF!</v>
      </c>
      <c r="L959">
        <v>1148</v>
      </c>
    </row>
    <row r="960" spans="5:12" x14ac:dyDescent="0.25">
      <c r="E960" t="e">
        <f>#REF!</f>
        <v>#REF!</v>
      </c>
      <c r="F960">
        <v>1416</v>
      </c>
      <c r="K960" t="e">
        <f>#REF!</f>
        <v>#REF!</v>
      </c>
      <c r="L960">
        <v>1149</v>
      </c>
    </row>
    <row r="961" spans="5:12" x14ac:dyDescent="0.25">
      <c r="E961" t="e">
        <f>#REF!</f>
        <v>#REF!</v>
      </c>
      <c r="F961">
        <v>1417</v>
      </c>
      <c r="K961" t="e">
        <f>#REF!</f>
        <v>#REF!</v>
      </c>
      <c r="L961">
        <v>1150</v>
      </c>
    </row>
    <row r="962" spans="5:12" x14ac:dyDescent="0.25">
      <c r="E962" t="e">
        <f>#REF!</f>
        <v>#REF!</v>
      </c>
      <c r="F962">
        <v>1418</v>
      </c>
      <c r="K962" t="e">
        <f>#REF!</f>
        <v>#REF!</v>
      </c>
      <c r="L962">
        <v>1151</v>
      </c>
    </row>
    <row r="963" spans="5:12" x14ac:dyDescent="0.25">
      <c r="E963" t="e">
        <f>#REF!</f>
        <v>#REF!</v>
      </c>
      <c r="F963">
        <v>1419</v>
      </c>
      <c r="K963" t="e">
        <f>#REF!</f>
        <v>#REF!</v>
      </c>
      <c r="L963">
        <v>1152</v>
      </c>
    </row>
    <row r="964" spans="5:12" x14ac:dyDescent="0.25">
      <c r="E964" t="e">
        <f>#REF!</f>
        <v>#REF!</v>
      </c>
      <c r="F964">
        <v>1420</v>
      </c>
      <c r="K964" t="e">
        <f>#REF!</f>
        <v>#REF!</v>
      </c>
      <c r="L964">
        <v>1153</v>
      </c>
    </row>
    <row r="965" spans="5:12" x14ac:dyDescent="0.25">
      <c r="E965" t="e">
        <f>#REF!</f>
        <v>#REF!</v>
      </c>
      <c r="F965">
        <v>1421</v>
      </c>
      <c r="K965" t="e">
        <f>#REF!</f>
        <v>#REF!</v>
      </c>
      <c r="L965">
        <v>1154</v>
      </c>
    </row>
    <row r="966" spans="5:12" x14ac:dyDescent="0.25">
      <c r="E966" t="e">
        <f>#REF!</f>
        <v>#REF!</v>
      </c>
      <c r="F966">
        <v>1422</v>
      </c>
      <c r="K966" t="e">
        <f>#REF!</f>
        <v>#REF!</v>
      </c>
      <c r="L966">
        <v>1155</v>
      </c>
    </row>
    <row r="967" spans="5:12" x14ac:dyDescent="0.25">
      <c r="E967" t="e">
        <f>#REF!</f>
        <v>#REF!</v>
      </c>
      <c r="F967">
        <v>1423</v>
      </c>
      <c r="K967" t="e">
        <f>#REF!</f>
        <v>#REF!</v>
      </c>
      <c r="L967">
        <v>1156</v>
      </c>
    </row>
    <row r="968" spans="5:12" x14ac:dyDescent="0.25">
      <c r="E968" t="e">
        <f>#REF!</f>
        <v>#REF!</v>
      </c>
      <c r="F968">
        <v>1424</v>
      </c>
      <c r="K968" t="e">
        <f>#REF!</f>
        <v>#REF!</v>
      </c>
      <c r="L968">
        <v>1157</v>
      </c>
    </row>
    <row r="969" spans="5:12" x14ac:dyDescent="0.25">
      <c r="E969" t="e">
        <f>#REF!</f>
        <v>#REF!</v>
      </c>
      <c r="F969">
        <v>1425</v>
      </c>
      <c r="K969" t="e">
        <f>#REF!</f>
        <v>#REF!</v>
      </c>
      <c r="L969">
        <v>1158</v>
      </c>
    </row>
    <row r="970" spans="5:12" x14ac:dyDescent="0.25">
      <c r="E970" t="e">
        <f>#REF!</f>
        <v>#REF!</v>
      </c>
      <c r="F970">
        <v>1426</v>
      </c>
      <c r="K970" t="e">
        <f>#REF!</f>
        <v>#REF!</v>
      </c>
      <c r="L970">
        <v>1159</v>
      </c>
    </row>
    <row r="971" spans="5:12" x14ac:dyDescent="0.25">
      <c r="E971" t="e">
        <f>#REF!</f>
        <v>#REF!</v>
      </c>
      <c r="F971">
        <v>1427</v>
      </c>
      <c r="K971" t="e">
        <f>#REF!</f>
        <v>#REF!</v>
      </c>
      <c r="L971">
        <v>1160</v>
      </c>
    </row>
    <row r="972" spans="5:12" x14ac:dyDescent="0.25">
      <c r="E972" t="e">
        <f>#REF!</f>
        <v>#REF!</v>
      </c>
      <c r="F972">
        <v>1428</v>
      </c>
      <c r="K972" t="e">
        <f>#REF!</f>
        <v>#REF!</v>
      </c>
      <c r="L972">
        <v>1161</v>
      </c>
    </row>
    <row r="973" spans="5:12" x14ac:dyDescent="0.25">
      <c r="E973" t="e">
        <f>#REF!</f>
        <v>#REF!</v>
      </c>
      <c r="F973">
        <v>1429</v>
      </c>
      <c r="K973" t="e">
        <f>#REF!</f>
        <v>#REF!</v>
      </c>
      <c r="L973">
        <v>1162</v>
      </c>
    </row>
    <row r="974" spans="5:12" x14ac:dyDescent="0.25">
      <c r="E974" t="e">
        <f>#REF!</f>
        <v>#REF!</v>
      </c>
      <c r="F974">
        <v>1430</v>
      </c>
      <c r="K974" t="e">
        <f>#REF!</f>
        <v>#REF!</v>
      </c>
      <c r="L974">
        <v>1163</v>
      </c>
    </row>
    <row r="975" spans="5:12" x14ac:dyDescent="0.25">
      <c r="E975" t="e">
        <f>#REF!</f>
        <v>#REF!</v>
      </c>
      <c r="F975">
        <v>1431</v>
      </c>
      <c r="K975" t="e">
        <f>#REF!</f>
        <v>#REF!</v>
      </c>
      <c r="L975">
        <v>1164</v>
      </c>
    </row>
    <row r="976" spans="5:12" x14ac:dyDescent="0.25">
      <c r="E976" t="e">
        <f>#REF!</f>
        <v>#REF!</v>
      </c>
      <c r="F976">
        <v>1432</v>
      </c>
      <c r="K976" t="e">
        <f>#REF!</f>
        <v>#REF!</v>
      </c>
      <c r="L976">
        <v>1165</v>
      </c>
    </row>
    <row r="977" spans="5:12" x14ac:dyDescent="0.25">
      <c r="E977" t="e">
        <f>#REF!</f>
        <v>#REF!</v>
      </c>
      <c r="F977">
        <v>1433</v>
      </c>
      <c r="K977" t="e">
        <f>#REF!</f>
        <v>#REF!</v>
      </c>
      <c r="L977">
        <v>1166</v>
      </c>
    </row>
    <row r="978" spans="5:12" x14ac:dyDescent="0.25">
      <c r="E978" t="e">
        <f>#REF!</f>
        <v>#REF!</v>
      </c>
      <c r="F978">
        <v>1434</v>
      </c>
      <c r="K978" t="e">
        <f>#REF!</f>
        <v>#REF!</v>
      </c>
      <c r="L978">
        <v>1167</v>
      </c>
    </row>
    <row r="979" spans="5:12" x14ac:dyDescent="0.25">
      <c r="E979" t="e">
        <f>#REF!</f>
        <v>#REF!</v>
      </c>
      <c r="F979">
        <v>1435</v>
      </c>
      <c r="K979" t="e">
        <f>#REF!</f>
        <v>#REF!</v>
      </c>
      <c r="L979">
        <v>1168</v>
      </c>
    </row>
    <row r="980" spans="5:12" x14ac:dyDescent="0.25">
      <c r="E980" t="e">
        <f>#REF!</f>
        <v>#REF!</v>
      </c>
      <c r="F980">
        <v>1436</v>
      </c>
      <c r="K980" t="e">
        <f>#REF!</f>
        <v>#REF!</v>
      </c>
      <c r="L980">
        <v>1169</v>
      </c>
    </row>
    <row r="981" spans="5:12" x14ac:dyDescent="0.25">
      <c r="E981" t="e">
        <f>#REF!</f>
        <v>#REF!</v>
      </c>
      <c r="F981">
        <v>1437</v>
      </c>
      <c r="K981" t="e">
        <f>#REF!</f>
        <v>#REF!</v>
      </c>
      <c r="L981">
        <v>1170</v>
      </c>
    </row>
    <row r="982" spans="5:12" x14ac:dyDescent="0.25">
      <c r="E982" t="e">
        <f>#REF!</f>
        <v>#REF!</v>
      </c>
      <c r="F982">
        <v>1438</v>
      </c>
      <c r="K982" t="e">
        <f>#REF!</f>
        <v>#REF!</v>
      </c>
      <c r="L982">
        <v>1171</v>
      </c>
    </row>
    <row r="983" spans="5:12" x14ac:dyDescent="0.25">
      <c r="E983" t="e">
        <f>#REF!</f>
        <v>#REF!</v>
      </c>
      <c r="F983">
        <v>1439</v>
      </c>
      <c r="K983" t="e">
        <f>#REF!</f>
        <v>#REF!</v>
      </c>
      <c r="L983">
        <v>1172</v>
      </c>
    </row>
    <row r="984" spans="5:12" x14ac:dyDescent="0.25">
      <c r="E984" t="e">
        <f>#REF!</f>
        <v>#REF!</v>
      </c>
      <c r="F984">
        <v>1440</v>
      </c>
      <c r="K984" t="e">
        <f>#REF!</f>
        <v>#REF!</v>
      </c>
      <c r="L984">
        <v>1173</v>
      </c>
    </row>
    <row r="985" spans="5:12" x14ac:dyDescent="0.25">
      <c r="E985" t="e">
        <f>#REF!</f>
        <v>#REF!</v>
      </c>
      <c r="F985">
        <v>1441</v>
      </c>
      <c r="K985" t="e">
        <f>#REF!</f>
        <v>#REF!</v>
      </c>
      <c r="L985">
        <v>1174</v>
      </c>
    </row>
    <row r="986" spans="5:12" x14ac:dyDescent="0.25">
      <c r="E986" t="e">
        <f>#REF!</f>
        <v>#REF!</v>
      </c>
      <c r="F986">
        <v>1442</v>
      </c>
      <c r="K986" t="e">
        <f>#REF!</f>
        <v>#REF!</v>
      </c>
      <c r="L986">
        <v>1175</v>
      </c>
    </row>
    <row r="987" spans="5:12" x14ac:dyDescent="0.25">
      <c r="E987" t="e">
        <f>#REF!</f>
        <v>#REF!</v>
      </c>
      <c r="F987">
        <v>1443</v>
      </c>
      <c r="K987" t="e">
        <f>#REF!</f>
        <v>#REF!</v>
      </c>
      <c r="L987">
        <v>1176</v>
      </c>
    </row>
    <row r="988" spans="5:12" x14ac:dyDescent="0.25">
      <c r="E988" t="e">
        <f>#REF!</f>
        <v>#REF!</v>
      </c>
      <c r="F988">
        <v>1444</v>
      </c>
      <c r="K988" t="e">
        <f>#REF!</f>
        <v>#REF!</v>
      </c>
      <c r="L988">
        <v>1177</v>
      </c>
    </row>
    <row r="989" spans="5:12" x14ac:dyDescent="0.25">
      <c r="E989" t="e">
        <f>#REF!</f>
        <v>#REF!</v>
      </c>
      <c r="F989">
        <v>1445</v>
      </c>
      <c r="K989" t="e">
        <f>#REF!</f>
        <v>#REF!</v>
      </c>
      <c r="L989">
        <v>1178</v>
      </c>
    </row>
    <row r="990" spans="5:12" x14ac:dyDescent="0.25">
      <c r="E990" t="e">
        <f>#REF!</f>
        <v>#REF!</v>
      </c>
      <c r="F990">
        <v>1446</v>
      </c>
      <c r="K990" t="e">
        <f>#REF!</f>
        <v>#REF!</v>
      </c>
      <c r="L990">
        <v>1179</v>
      </c>
    </row>
    <row r="991" spans="5:12" x14ac:dyDescent="0.25">
      <c r="E991" t="e">
        <f>#REF!</f>
        <v>#REF!</v>
      </c>
      <c r="F991">
        <v>1447</v>
      </c>
      <c r="K991" t="e">
        <f>#REF!</f>
        <v>#REF!</v>
      </c>
      <c r="L991">
        <v>1180</v>
      </c>
    </row>
    <row r="992" spans="5:12" x14ac:dyDescent="0.25">
      <c r="E992" t="e">
        <f>#REF!</f>
        <v>#REF!</v>
      </c>
      <c r="F992">
        <v>1448</v>
      </c>
      <c r="K992" t="e">
        <f>#REF!</f>
        <v>#REF!</v>
      </c>
      <c r="L992">
        <v>1181</v>
      </c>
    </row>
    <row r="993" spans="5:12" x14ac:dyDescent="0.25">
      <c r="E993" t="e">
        <f>#REF!</f>
        <v>#REF!</v>
      </c>
      <c r="F993">
        <v>1449</v>
      </c>
      <c r="K993" t="e">
        <f>#REF!</f>
        <v>#REF!</v>
      </c>
      <c r="L993">
        <v>1182</v>
      </c>
    </row>
    <row r="994" spans="5:12" x14ac:dyDescent="0.25">
      <c r="E994" t="e">
        <f>#REF!</f>
        <v>#REF!</v>
      </c>
      <c r="F994">
        <v>1450</v>
      </c>
      <c r="K994" t="e">
        <f>#REF!</f>
        <v>#REF!</v>
      </c>
      <c r="L994">
        <v>1183</v>
      </c>
    </row>
    <row r="995" spans="5:12" x14ac:dyDescent="0.25">
      <c r="E995" t="e">
        <f>#REF!</f>
        <v>#REF!</v>
      </c>
      <c r="F995">
        <v>1451</v>
      </c>
      <c r="K995" t="e">
        <f>#REF!</f>
        <v>#REF!</v>
      </c>
      <c r="L995">
        <v>1184</v>
      </c>
    </row>
    <row r="996" spans="5:12" x14ac:dyDescent="0.25">
      <c r="E996" t="e">
        <f>#REF!</f>
        <v>#REF!</v>
      </c>
      <c r="F996">
        <v>1452</v>
      </c>
      <c r="K996" t="e">
        <f>#REF!</f>
        <v>#REF!</v>
      </c>
      <c r="L996">
        <v>1185</v>
      </c>
    </row>
    <row r="997" spans="5:12" x14ac:dyDescent="0.25">
      <c r="E997" t="e">
        <f>#REF!</f>
        <v>#REF!</v>
      </c>
      <c r="F997">
        <v>1453</v>
      </c>
      <c r="K997" t="e">
        <f>#REF!</f>
        <v>#REF!</v>
      </c>
      <c r="L997">
        <v>1186</v>
      </c>
    </row>
    <row r="998" spans="5:12" x14ac:dyDescent="0.25">
      <c r="E998" t="e">
        <f>#REF!</f>
        <v>#REF!</v>
      </c>
      <c r="F998">
        <v>1454</v>
      </c>
      <c r="K998" t="e">
        <f>#REF!</f>
        <v>#REF!</v>
      </c>
      <c r="L998">
        <v>1187</v>
      </c>
    </row>
    <row r="999" spans="5:12" x14ac:dyDescent="0.25">
      <c r="E999" t="e">
        <f>#REF!</f>
        <v>#REF!</v>
      </c>
      <c r="F999">
        <v>1455</v>
      </c>
      <c r="K999" t="e">
        <f>#REF!</f>
        <v>#REF!</v>
      </c>
      <c r="L999">
        <v>1188</v>
      </c>
    </row>
    <row r="1000" spans="5:12" x14ac:dyDescent="0.25">
      <c r="E1000" t="e">
        <f>#REF!</f>
        <v>#REF!</v>
      </c>
      <c r="F1000">
        <v>1456</v>
      </c>
      <c r="K1000" t="e">
        <f>#REF!</f>
        <v>#REF!</v>
      </c>
      <c r="L1000">
        <v>1189</v>
      </c>
    </row>
    <row r="1001" spans="5:12" x14ac:dyDescent="0.25">
      <c r="E1001" t="e">
        <f>#REF!</f>
        <v>#REF!</v>
      </c>
      <c r="F1001">
        <v>1457</v>
      </c>
      <c r="K1001" t="e">
        <f>#REF!</f>
        <v>#REF!</v>
      </c>
      <c r="L1001">
        <v>1190</v>
      </c>
    </row>
    <row r="1002" spans="5:12" x14ac:dyDescent="0.25">
      <c r="E1002" t="e">
        <f>#REF!</f>
        <v>#REF!</v>
      </c>
      <c r="F1002">
        <v>1458</v>
      </c>
      <c r="K1002" t="e">
        <f>#REF!</f>
        <v>#REF!</v>
      </c>
      <c r="L1002">
        <v>1191</v>
      </c>
    </row>
    <row r="1003" spans="5:12" x14ac:dyDescent="0.25">
      <c r="E1003" t="e">
        <f>#REF!</f>
        <v>#REF!</v>
      </c>
      <c r="F1003">
        <v>1459</v>
      </c>
      <c r="K1003" t="e">
        <f>#REF!</f>
        <v>#REF!</v>
      </c>
      <c r="L1003">
        <v>1192</v>
      </c>
    </row>
    <row r="1004" spans="5:12" x14ac:dyDescent="0.25">
      <c r="E1004" t="e">
        <f>#REF!</f>
        <v>#REF!</v>
      </c>
      <c r="F1004">
        <v>1460</v>
      </c>
      <c r="K1004" t="e">
        <f>#REF!</f>
        <v>#REF!</v>
      </c>
      <c r="L1004">
        <v>1193</v>
      </c>
    </row>
    <row r="1005" spans="5:12" x14ac:dyDescent="0.25">
      <c r="E1005" t="e">
        <f>#REF!</f>
        <v>#REF!</v>
      </c>
      <c r="F1005">
        <v>1461</v>
      </c>
      <c r="K1005" t="e">
        <f>#REF!</f>
        <v>#REF!</v>
      </c>
      <c r="L1005">
        <v>1194</v>
      </c>
    </row>
    <row r="1006" spans="5:12" x14ac:dyDescent="0.25">
      <c r="E1006" t="e">
        <f>#REF!</f>
        <v>#REF!</v>
      </c>
      <c r="F1006">
        <v>1462</v>
      </c>
      <c r="K1006" t="e">
        <f>#REF!</f>
        <v>#REF!</v>
      </c>
      <c r="L1006">
        <v>1195</v>
      </c>
    </row>
    <row r="1007" spans="5:12" x14ac:dyDescent="0.25">
      <c r="E1007" t="e">
        <f>#REF!</f>
        <v>#REF!</v>
      </c>
      <c r="F1007">
        <v>1463</v>
      </c>
      <c r="K1007" t="e">
        <f>#REF!</f>
        <v>#REF!</v>
      </c>
      <c r="L1007">
        <v>1196</v>
      </c>
    </row>
    <row r="1008" spans="5:12" x14ac:dyDescent="0.25">
      <c r="E1008" t="e">
        <f>#REF!</f>
        <v>#REF!</v>
      </c>
      <c r="F1008">
        <v>1464</v>
      </c>
      <c r="K1008" t="e">
        <f>#REF!</f>
        <v>#REF!</v>
      </c>
      <c r="L1008">
        <v>1197</v>
      </c>
    </row>
    <row r="1009" spans="5:12" x14ac:dyDescent="0.25">
      <c r="E1009" t="e">
        <f>#REF!</f>
        <v>#REF!</v>
      </c>
      <c r="F1009">
        <v>1465</v>
      </c>
      <c r="K1009" t="e">
        <f>#REF!</f>
        <v>#REF!</v>
      </c>
      <c r="L1009">
        <v>1198</v>
      </c>
    </row>
    <row r="1010" spans="5:12" x14ac:dyDescent="0.25">
      <c r="E1010" t="e">
        <f>#REF!</f>
        <v>#REF!</v>
      </c>
      <c r="F1010">
        <v>1466</v>
      </c>
      <c r="K1010" t="e">
        <f>#REF!</f>
        <v>#REF!</v>
      </c>
      <c r="L1010">
        <v>1199</v>
      </c>
    </row>
    <row r="1011" spans="5:12" x14ac:dyDescent="0.25">
      <c r="E1011" t="e">
        <f>#REF!</f>
        <v>#REF!</v>
      </c>
      <c r="F1011">
        <v>1467</v>
      </c>
      <c r="K1011" t="e">
        <f>#REF!</f>
        <v>#REF!</v>
      </c>
      <c r="L1011">
        <v>1200</v>
      </c>
    </row>
    <row r="1012" spans="5:12" x14ac:dyDescent="0.25">
      <c r="E1012" t="e">
        <f>#REF!</f>
        <v>#REF!</v>
      </c>
      <c r="F1012">
        <v>1468</v>
      </c>
      <c r="K1012" t="e">
        <f>#REF!</f>
        <v>#REF!</v>
      </c>
      <c r="L1012">
        <v>1201</v>
      </c>
    </row>
    <row r="1013" spans="5:12" x14ac:dyDescent="0.25">
      <c r="E1013" t="e">
        <f>#REF!</f>
        <v>#REF!</v>
      </c>
      <c r="F1013">
        <v>1469</v>
      </c>
      <c r="K1013" t="e">
        <f>#REF!</f>
        <v>#REF!</v>
      </c>
      <c r="L1013">
        <v>1202</v>
      </c>
    </row>
    <row r="1014" spans="5:12" x14ac:dyDescent="0.25">
      <c r="E1014" t="e">
        <f>#REF!</f>
        <v>#REF!</v>
      </c>
      <c r="F1014">
        <v>1470</v>
      </c>
      <c r="K1014" t="e">
        <f>#REF!</f>
        <v>#REF!</v>
      </c>
      <c r="L1014">
        <v>1203</v>
      </c>
    </row>
    <row r="1015" spans="5:12" x14ac:dyDescent="0.25">
      <c r="E1015" t="e">
        <f>#REF!</f>
        <v>#REF!</v>
      </c>
      <c r="F1015">
        <v>1471</v>
      </c>
      <c r="K1015" t="e">
        <f>#REF!</f>
        <v>#REF!</v>
      </c>
      <c r="L1015">
        <v>1204</v>
      </c>
    </row>
    <row r="1016" spans="5:12" x14ac:dyDescent="0.25">
      <c r="E1016" t="e">
        <f>#REF!</f>
        <v>#REF!</v>
      </c>
      <c r="F1016">
        <v>1472</v>
      </c>
      <c r="K1016" t="e">
        <f>#REF!</f>
        <v>#REF!</v>
      </c>
      <c r="L1016">
        <v>1205</v>
      </c>
    </row>
    <row r="1017" spans="5:12" x14ac:dyDescent="0.25">
      <c r="E1017" t="e">
        <f>#REF!</f>
        <v>#REF!</v>
      </c>
      <c r="F1017">
        <v>1473</v>
      </c>
      <c r="K1017" t="e">
        <f>#REF!</f>
        <v>#REF!</v>
      </c>
      <c r="L1017">
        <v>1206</v>
      </c>
    </row>
    <row r="1018" spans="5:12" x14ac:dyDescent="0.25">
      <c r="E1018" t="e">
        <f>#REF!</f>
        <v>#REF!</v>
      </c>
      <c r="F1018">
        <v>1474</v>
      </c>
      <c r="K1018" t="e">
        <f>#REF!</f>
        <v>#REF!</v>
      </c>
      <c r="L1018">
        <v>1207</v>
      </c>
    </row>
    <row r="1019" spans="5:12" x14ac:dyDescent="0.25">
      <c r="E1019" t="e">
        <f>#REF!</f>
        <v>#REF!</v>
      </c>
      <c r="F1019">
        <v>1475</v>
      </c>
      <c r="K1019" t="e">
        <f>#REF!</f>
        <v>#REF!</v>
      </c>
      <c r="L1019">
        <v>1208</v>
      </c>
    </row>
    <row r="1020" spans="5:12" x14ac:dyDescent="0.25">
      <c r="E1020" t="e">
        <f>#REF!</f>
        <v>#REF!</v>
      </c>
      <c r="F1020">
        <v>1476</v>
      </c>
      <c r="K1020" t="e">
        <f>#REF!</f>
        <v>#REF!</v>
      </c>
      <c r="L1020">
        <v>1209</v>
      </c>
    </row>
    <row r="1021" spans="5:12" x14ac:dyDescent="0.25">
      <c r="E1021" t="e">
        <f>#REF!</f>
        <v>#REF!</v>
      </c>
      <c r="F1021">
        <v>1477</v>
      </c>
      <c r="K1021" t="e">
        <f>#REF!</f>
        <v>#REF!</v>
      </c>
      <c r="L1021">
        <v>1210</v>
      </c>
    </row>
    <row r="1022" spans="5:12" x14ac:dyDescent="0.25">
      <c r="E1022" t="e">
        <f>#REF!</f>
        <v>#REF!</v>
      </c>
      <c r="F1022">
        <v>1478</v>
      </c>
      <c r="K1022" t="e">
        <f>#REF!</f>
        <v>#REF!</v>
      </c>
      <c r="L1022">
        <v>1211</v>
      </c>
    </row>
    <row r="1023" spans="5:12" x14ac:dyDescent="0.25">
      <c r="E1023" t="e">
        <f>#REF!</f>
        <v>#REF!</v>
      </c>
      <c r="F1023">
        <v>1479</v>
      </c>
      <c r="K1023" t="e">
        <f>#REF!</f>
        <v>#REF!</v>
      </c>
      <c r="L1023">
        <v>1212</v>
      </c>
    </row>
    <row r="1024" spans="5:12" x14ac:dyDescent="0.25">
      <c r="E1024" t="e">
        <f>#REF!</f>
        <v>#REF!</v>
      </c>
      <c r="F1024">
        <v>1480</v>
      </c>
      <c r="K1024" t="e">
        <f>#REF!</f>
        <v>#REF!</v>
      </c>
      <c r="L1024">
        <v>1213</v>
      </c>
    </row>
    <row r="1025" spans="5:12" x14ac:dyDescent="0.25">
      <c r="E1025" t="e">
        <f>#REF!</f>
        <v>#REF!</v>
      </c>
      <c r="F1025">
        <v>1481</v>
      </c>
      <c r="K1025" t="e">
        <f>#REF!</f>
        <v>#REF!</v>
      </c>
      <c r="L1025">
        <v>1214</v>
      </c>
    </row>
    <row r="1026" spans="5:12" x14ac:dyDescent="0.25">
      <c r="E1026" t="e">
        <f>#REF!</f>
        <v>#REF!</v>
      </c>
      <c r="F1026">
        <v>1482</v>
      </c>
      <c r="K1026" t="e">
        <f>#REF!</f>
        <v>#REF!</v>
      </c>
      <c r="L1026">
        <v>1215</v>
      </c>
    </row>
    <row r="1027" spans="5:12" x14ac:dyDescent="0.25">
      <c r="E1027" t="e">
        <f>#REF!</f>
        <v>#REF!</v>
      </c>
      <c r="F1027">
        <v>1483</v>
      </c>
      <c r="K1027" t="e">
        <f>#REF!</f>
        <v>#REF!</v>
      </c>
      <c r="L1027">
        <v>1216</v>
      </c>
    </row>
    <row r="1028" spans="5:12" x14ac:dyDescent="0.25">
      <c r="E1028" t="e">
        <f>#REF!</f>
        <v>#REF!</v>
      </c>
      <c r="F1028">
        <v>1484</v>
      </c>
      <c r="K1028" t="e">
        <f>#REF!</f>
        <v>#REF!</v>
      </c>
      <c r="L1028">
        <v>1217</v>
      </c>
    </row>
    <row r="1029" spans="5:12" x14ac:dyDescent="0.25">
      <c r="E1029" t="e">
        <f>#REF!</f>
        <v>#REF!</v>
      </c>
      <c r="F1029">
        <v>1485</v>
      </c>
      <c r="K1029" t="e">
        <f>#REF!</f>
        <v>#REF!</v>
      </c>
      <c r="L1029">
        <v>1218</v>
      </c>
    </row>
    <row r="1030" spans="5:12" x14ac:dyDescent="0.25">
      <c r="E1030" t="e">
        <f>#REF!</f>
        <v>#REF!</v>
      </c>
      <c r="F1030">
        <v>1486</v>
      </c>
      <c r="K1030" t="e">
        <f>#REF!</f>
        <v>#REF!</v>
      </c>
      <c r="L1030">
        <v>1219</v>
      </c>
    </row>
    <row r="1031" spans="5:12" x14ac:dyDescent="0.25">
      <c r="E1031" t="e">
        <f>#REF!</f>
        <v>#REF!</v>
      </c>
      <c r="F1031">
        <v>1487</v>
      </c>
      <c r="K1031" t="e">
        <f>#REF!</f>
        <v>#REF!</v>
      </c>
      <c r="L1031">
        <v>1220</v>
      </c>
    </row>
    <row r="1032" spans="5:12" x14ac:dyDescent="0.25">
      <c r="E1032" t="e">
        <f>#REF!</f>
        <v>#REF!</v>
      </c>
      <c r="F1032">
        <v>1488</v>
      </c>
      <c r="K1032" t="e">
        <f>#REF!</f>
        <v>#REF!</v>
      </c>
      <c r="L1032">
        <v>1221</v>
      </c>
    </row>
    <row r="1033" spans="5:12" x14ac:dyDescent="0.25">
      <c r="E1033" t="e">
        <f>#REF!</f>
        <v>#REF!</v>
      </c>
      <c r="F1033">
        <v>1489</v>
      </c>
      <c r="K1033" t="e">
        <f>#REF!</f>
        <v>#REF!</v>
      </c>
      <c r="L1033">
        <v>1222</v>
      </c>
    </row>
    <row r="1034" spans="5:12" x14ac:dyDescent="0.25">
      <c r="E1034" t="e">
        <f>#REF!</f>
        <v>#REF!</v>
      </c>
      <c r="F1034">
        <v>1490</v>
      </c>
      <c r="K1034" t="e">
        <f>#REF!</f>
        <v>#REF!</v>
      </c>
      <c r="L1034">
        <v>1223</v>
      </c>
    </row>
    <row r="1035" spans="5:12" x14ac:dyDescent="0.25">
      <c r="E1035" t="e">
        <f>#REF!</f>
        <v>#REF!</v>
      </c>
      <c r="F1035">
        <v>1491</v>
      </c>
      <c r="K1035" t="e">
        <f>#REF!</f>
        <v>#REF!</v>
      </c>
      <c r="L1035">
        <v>1224</v>
      </c>
    </row>
    <row r="1036" spans="5:12" x14ac:dyDescent="0.25">
      <c r="E1036" t="e">
        <f>#REF!</f>
        <v>#REF!</v>
      </c>
      <c r="F1036">
        <v>1492</v>
      </c>
      <c r="K1036" t="e">
        <f>#REF!</f>
        <v>#REF!</v>
      </c>
      <c r="L1036">
        <v>1225</v>
      </c>
    </row>
    <row r="1037" spans="5:12" x14ac:dyDescent="0.25">
      <c r="E1037" t="e">
        <f>#REF!</f>
        <v>#REF!</v>
      </c>
      <c r="F1037">
        <v>1493</v>
      </c>
      <c r="K1037" t="e">
        <f>#REF!</f>
        <v>#REF!</v>
      </c>
      <c r="L1037">
        <v>1226</v>
      </c>
    </row>
    <row r="1038" spans="5:12" x14ac:dyDescent="0.25">
      <c r="E1038" t="e">
        <f>#REF!</f>
        <v>#REF!</v>
      </c>
      <c r="F1038">
        <v>1494</v>
      </c>
      <c r="K1038" t="e">
        <f>#REF!</f>
        <v>#REF!</v>
      </c>
      <c r="L1038">
        <v>1227</v>
      </c>
    </row>
    <row r="1039" spans="5:12" x14ac:dyDescent="0.25">
      <c r="E1039" t="e">
        <f>#REF!</f>
        <v>#REF!</v>
      </c>
      <c r="F1039">
        <v>1495</v>
      </c>
      <c r="K1039" t="e">
        <f>#REF!</f>
        <v>#REF!</v>
      </c>
      <c r="L1039">
        <v>1228</v>
      </c>
    </row>
    <row r="1040" spans="5:12" x14ac:dyDescent="0.25">
      <c r="E1040" t="e">
        <f>#REF!</f>
        <v>#REF!</v>
      </c>
      <c r="F1040">
        <v>1496</v>
      </c>
      <c r="K1040" t="e">
        <f>#REF!</f>
        <v>#REF!</v>
      </c>
      <c r="L1040">
        <v>1229</v>
      </c>
    </row>
    <row r="1041" spans="5:12" x14ac:dyDescent="0.25">
      <c r="E1041" t="e">
        <f>#REF!</f>
        <v>#REF!</v>
      </c>
      <c r="F1041">
        <v>1497</v>
      </c>
      <c r="K1041" t="e">
        <f>#REF!</f>
        <v>#REF!</v>
      </c>
      <c r="L1041">
        <v>1230</v>
      </c>
    </row>
    <row r="1042" spans="5:12" x14ac:dyDescent="0.25">
      <c r="E1042" t="e">
        <f>#REF!</f>
        <v>#REF!</v>
      </c>
      <c r="F1042">
        <v>1498</v>
      </c>
      <c r="K1042" t="e">
        <f>#REF!</f>
        <v>#REF!</v>
      </c>
      <c r="L1042">
        <v>1231</v>
      </c>
    </row>
    <row r="1043" spans="5:12" x14ac:dyDescent="0.25">
      <c r="E1043" t="e">
        <f>#REF!</f>
        <v>#REF!</v>
      </c>
      <c r="F1043">
        <v>1499</v>
      </c>
      <c r="K1043" t="e">
        <f>#REF!</f>
        <v>#REF!</v>
      </c>
      <c r="L1043">
        <v>1232</v>
      </c>
    </row>
    <row r="1044" spans="5:12" x14ac:dyDescent="0.25">
      <c r="E1044" t="e">
        <f>#REF!</f>
        <v>#REF!</v>
      </c>
      <c r="F1044">
        <v>1500</v>
      </c>
      <c r="K1044" t="e">
        <f>#REF!</f>
        <v>#REF!</v>
      </c>
      <c r="L1044">
        <v>1233</v>
      </c>
    </row>
    <row r="1045" spans="5:12" x14ac:dyDescent="0.25">
      <c r="E1045" t="e">
        <f>#REF!</f>
        <v>#REF!</v>
      </c>
      <c r="F1045">
        <v>1501</v>
      </c>
      <c r="K1045" t="e">
        <f>#REF!</f>
        <v>#REF!</v>
      </c>
      <c r="L1045">
        <v>1234</v>
      </c>
    </row>
    <row r="1046" spans="5:12" x14ac:dyDescent="0.25">
      <c r="E1046" t="e">
        <f>#REF!</f>
        <v>#REF!</v>
      </c>
      <c r="F1046">
        <v>1502</v>
      </c>
      <c r="K1046" t="e">
        <f>#REF!</f>
        <v>#REF!</v>
      </c>
      <c r="L1046">
        <v>1235</v>
      </c>
    </row>
    <row r="1047" spans="5:12" x14ac:dyDescent="0.25">
      <c r="E1047" t="e">
        <f>#REF!</f>
        <v>#REF!</v>
      </c>
      <c r="F1047">
        <v>1503</v>
      </c>
      <c r="K1047" t="e">
        <f>#REF!</f>
        <v>#REF!</v>
      </c>
      <c r="L1047">
        <v>1236</v>
      </c>
    </row>
    <row r="1048" spans="5:12" x14ac:dyDescent="0.25">
      <c r="E1048" t="e">
        <f>#REF!</f>
        <v>#REF!</v>
      </c>
      <c r="F1048">
        <v>1504</v>
      </c>
      <c r="K1048" t="e">
        <f>#REF!</f>
        <v>#REF!</v>
      </c>
      <c r="L1048">
        <v>1237</v>
      </c>
    </row>
    <row r="1049" spans="5:12" x14ac:dyDescent="0.25">
      <c r="E1049" t="e">
        <f>#REF!</f>
        <v>#REF!</v>
      </c>
      <c r="F1049">
        <v>1505</v>
      </c>
      <c r="K1049" t="e">
        <f>#REF!</f>
        <v>#REF!</v>
      </c>
      <c r="L1049">
        <v>1238</v>
      </c>
    </row>
    <row r="1050" spans="5:12" x14ac:dyDescent="0.25">
      <c r="E1050" t="e">
        <f>#REF!</f>
        <v>#REF!</v>
      </c>
      <c r="F1050">
        <v>1506</v>
      </c>
      <c r="K1050" t="e">
        <f>#REF!</f>
        <v>#REF!</v>
      </c>
      <c r="L1050">
        <v>1239</v>
      </c>
    </row>
    <row r="1051" spans="5:12" x14ac:dyDescent="0.25">
      <c r="E1051" t="e">
        <f>#REF!</f>
        <v>#REF!</v>
      </c>
      <c r="F1051">
        <v>1507</v>
      </c>
      <c r="K1051" t="e">
        <f>#REF!</f>
        <v>#REF!</v>
      </c>
      <c r="L1051">
        <v>1240</v>
      </c>
    </row>
    <row r="1052" spans="5:12" x14ac:dyDescent="0.25">
      <c r="E1052" t="e">
        <f>#REF!</f>
        <v>#REF!</v>
      </c>
      <c r="F1052">
        <v>1508</v>
      </c>
      <c r="K1052" t="e">
        <f>#REF!</f>
        <v>#REF!</v>
      </c>
      <c r="L1052">
        <v>1241</v>
      </c>
    </row>
    <row r="1053" spans="5:12" x14ac:dyDescent="0.25">
      <c r="E1053" t="e">
        <f>#REF!</f>
        <v>#REF!</v>
      </c>
      <c r="F1053">
        <v>1509</v>
      </c>
      <c r="K1053" t="e">
        <f>#REF!</f>
        <v>#REF!</v>
      </c>
      <c r="L1053">
        <v>1242</v>
      </c>
    </row>
    <row r="1054" spans="5:12" x14ac:dyDescent="0.25">
      <c r="E1054" t="e">
        <f>#REF!</f>
        <v>#REF!</v>
      </c>
      <c r="F1054">
        <v>1510</v>
      </c>
      <c r="K1054" t="e">
        <f>#REF!</f>
        <v>#REF!</v>
      </c>
      <c r="L1054">
        <v>1243</v>
      </c>
    </row>
    <row r="1055" spans="5:12" x14ac:dyDescent="0.25">
      <c r="E1055" t="e">
        <f>#REF!</f>
        <v>#REF!</v>
      </c>
      <c r="F1055">
        <v>1511</v>
      </c>
      <c r="K1055" t="e">
        <f>#REF!</f>
        <v>#REF!</v>
      </c>
      <c r="L1055">
        <v>1244</v>
      </c>
    </row>
    <row r="1056" spans="5:12" x14ac:dyDescent="0.25">
      <c r="E1056" t="e">
        <f>#REF!</f>
        <v>#REF!</v>
      </c>
      <c r="F1056">
        <v>1512</v>
      </c>
      <c r="K1056" t="e">
        <f>#REF!</f>
        <v>#REF!</v>
      </c>
      <c r="L1056">
        <v>1245</v>
      </c>
    </row>
    <row r="1057" spans="5:12" x14ac:dyDescent="0.25">
      <c r="E1057" t="e">
        <f>#REF!</f>
        <v>#REF!</v>
      </c>
      <c r="F1057">
        <v>1513</v>
      </c>
      <c r="K1057" t="e">
        <f>#REF!</f>
        <v>#REF!</v>
      </c>
      <c r="L1057">
        <v>1246</v>
      </c>
    </row>
    <row r="1058" spans="5:12" x14ac:dyDescent="0.25">
      <c r="E1058" t="e">
        <f>#REF!</f>
        <v>#REF!</v>
      </c>
      <c r="F1058">
        <v>1514</v>
      </c>
      <c r="K1058" t="e">
        <f>#REF!</f>
        <v>#REF!</v>
      </c>
      <c r="L1058">
        <v>1247</v>
      </c>
    </row>
    <row r="1059" spans="5:12" x14ac:dyDescent="0.25">
      <c r="E1059" t="e">
        <f>#REF!</f>
        <v>#REF!</v>
      </c>
      <c r="F1059">
        <v>1515</v>
      </c>
      <c r="K1059" t="e">
        <f>#REF!</f>
        <v>#REF!</v>
      </c>
      <c r="L1059">
        <v>1248</v>
      </c>
    </row>
    <row r="1060" spans="5:12" x14ac:dyDescent="0.25">
      <c r="E1060" t="e">
        <f>#REF!</f>
        <v>#REF!</v>
      </c>
      <c r="F1060">
        <v>1516</v>
      </c>
      <c r="K1060" t="e">
        <f>#REF!</f>
        <v>#REF!</v>
      </c>
      <c r="L1060">
        <v>1249</v>
      </c>
    </row>
    <row r="1061" spans="5:12" x14ac:dyDescent="0.25">
      <c r="E1061" t="e">
        <f>#REF!</f>
        <v>#REF!</v>
      </c>
      <c r="F1061">
        <v>1517</v>
      </c>
      <c r="K1061" t="e">
        <f>#REF!</f>
        <v>#REF!</v>
      </c>
      <c r="L1061">
        <v>1250</v>
      </c>
    </row>
    <row r="1062" spans="5:12" x14ac:dyDescent="0.25">
      <c r="E1062" t="e">
        <f>#REF!</f>
        <v>#REF!</v>
      </c>
      <c r="F1062">
        <v>1518</v>
      </c>
      <c r="K1062" t="e">
        <f>#REF!</f>
        <v>#REF!</v>
      </c>
      <c r="L1062">
        <v>1251</v>
      </c>
    </row>
    <row r="1063" spans="5:12" x14ac:dyDescent="0.25">
      <c r="E1063" t="e">
        <f>#REF!</f>
        <v>#REF!</v>
      </c>
      <c r="F1063">
        <v>1519</v>
      </c>
      <c r="K1063" t="e">
        <f>#REF!</f>
        <v>#REF!</v>
      </c>
      <c r="L1063">
        <v>1252</v>
      </c>
    </row>
    <row r="1064" spans="5:12" x14ac:dyDescent="0.25">
      <c r="E1064" t="e">
        <f>#REF!</f>
        <v>#REF!</v>
      </c>
      <c r="F1064">
        <v>1520</v>
      </c>
      <c r="K1064" t="e">
        <f>#REF!</f>
        <v>#REF!</v>
      </c>
      <c r="L1064">
        <v>1253</v>
      </c>
    </row>
    <row r="1065" spans="5:12" x14ac:dyDescent="0.25">
      <c r="E1065" t="e">
        <f>#REF!</f>
        <v>#REF!</v>
      </c>
      <c r="F1065">
        <v>1521</v>
      </c>
      <c r="K1065" t="e">
        <f>#REF!</f>
        <v>#REF!</v>
      </c>
      <c r="L1065">
        <v>1254</v>
      </c>
    </row>
    <row r="1066" spans="5:12" x14ac:dyDescent="0.25">
      <c r="E1066" t="e">
        <f>#REF!</f>
        <v>#REF!</v>
      </c>
      <c r="F1066">
        <v>1522</v>
      </c>
      <c r="K1066" t="e">
        <f>#REF!</f>
        <v>#REF!</v>
      </c>
      <c r="L1066">
        <v>1255</v>
      </c>
    </row>
    <row r="1067" spans="5:12" x14ac:dyDescent="0.25">
      <c r="E1067" t="e">
        <f>#REF!</f>
        <v>#REF!</v>
      </c>
      <c r="F1067">
        <v>1523</v>
      </c>
      <c r="K1067" t="e">
        <f>#REF!</f>
        <v>#REF!</v>
      </c>
      <c r="L1067">
        <v>1256</v>
      </c>
    </row>
    <row r="1068" spans="5:12" x14ac:dyDescent="0.25">
      <c r="E1068" t="e">
        <f>#REF!</f>
        <v>#REF!</v>
      </c>
      <c r="F1068">
        <v>1524</v>
      </c>
      <c r="K1068" t="e">
        <f>#REF!</f>
        <v>#REF!</v>
      </c>
      <c r="L1068">
        <v>1257</v>
      </c>
    </row>
    <row r="1069" spans="5:12" x14ac:dyDescent="0.25">
      <c r="E1069" t="e">
        <f>#REF!</f>
        <v>#REF!</v>
      </c>
      <c r="F1069">
        <v>1525</v>
      </c>
      <c r="K1069" t="e">
        <f>#REF!</f>
        <v>#REF!</v>
      </c>
      <c r="L1069">
        <v>1258</v>
      </c>
    </row>
    <row r="1070" spans="5:12" x14ac:dyDescent="0.25">
      <c r="E1070" t="e">
        <f>#REF!</f>
        <v>#REF!</v>
      </c>
      <c r="F1070">
        <v>1526</v>
      </c>
      <c r="K1070" t="e">
        <f>#REF!</f>
        <v>#REF!</v>
      </c>
      <c r="L1070">
        <v>1259</v>
      </c>
    </row>
    <row r="1071" spans="5:12" x14ac:dyDescent="0.25">
      <c r="E1071" t="e">
        <f>#REF!</f>
        <v>#REF!</v>
      </c>
      <c r="F1071">
        <v>1527</v>
      </c>
      <c r="K1071" t="e">
        <f>#REF!</f>
        <v>#REF!</v>
      </c>
      <c r="L1071">
        <v>1260</v>
      </c>
    </row>
    <row r="1072" spans="5:12" x14ac:dyDescent="0.25">
      <c r="E1072" t="e">
        <f>#REF!</f>
        <v>#REF!</v>
      </c>
      <c r="F1072">
        <v>1528</v>
      </c>
      <c r="K1072" t="e">
        <f>#REF!</f>
        <v>#REF!</v>
      </c>
      <c r="L1072">
        <v>1261</v>
      </c>
    </row>
    <row r="1073" spans="5:12" x14ac:dyDescent="0.25">
      <c r="E1073" t="e">
        <f>#REF!</f>
        <v>#REF!</v>
      </c>
      <c r="F1073">
        <v>1529</v>
      </c>
      <c r="K1073" t="e">
        <f>#REF!</f>
        <v>#REF!</v>
      </c>
      <c r="L1073">
        <v>1262</v>
      </c>
    </row>
    <row r="1074" spans="5:12" x14ac:dyDescent="0.25">
      <c r="E1074" t="e">
        <f>#REF!</f>
        <v>#REF!</v>
      </c>
      <c r="F1074">
        <v>1530</v>
      </c>
      <c r="K1074" t="e">
        <f>#REF!</f>
        <v>#REF!</v>
      </c>
      <c r="L1074">
        <v>1263</v>
      </c>
    </row>
    <row r="1075" spans="5:12" x14ac:dyDescent="0.25">
      <c r="E1075" t="e">
        <f>#REF!</f>
        <v>#REF!</v>
      </c>
      <c r="F1075">
        <v>1531</v>
      </c>
      <c r="K1075" t="e">
        <f>#REF!</f>
        <v>#REF!</v>
      </c>
      <c r="L1075">
        <v>1264</v>
      </c>
    </row>
    <row r="1076" spans="5:12" x14ac:dyDescent="0.25">
      <c r="E1076" t="e">
        <f>#REF!</f>
        <v>#REF!</v>
      </c>
      <c r="F1076">
        <v>1532</v>
      </c>
      <c r="K1076" t="e">
        <f>#REF!</f>
        <v>#REF!</v>
      </c>
      <c r="L1076">
        <v>1265</v>
      </c>
    </row>
    <row r="1077" spans="5:12" x14ac:dyDescent="0.25">
      <c r="E1077" t="e">
        <f>#REF!</f>
        <v>#REF!</v>
      </c>
      <c r="F1077">
        <v>1533</v>
      </c>
      <c r="K1077" t="e">
        <f>#REF!</f>
        <v>#REF!</v>
      </c>
      <c r="L1077">
        <v>1266</v>
      </c>
    </row>
    <row r="1078" spans="5:12" x14ac:dyDescent="0.25">
      <c r="E1078" t="e">
        <f>#REF!</f>
        <v>#REF!</v>
      </c>
      <c r="F1078">
        <v>1534</v>
      </c>
      <c r="K1078" t="e">
        <f>#REF!</f>
        <v>#REF!</v>
      </c>
      <c r="L1078">
        <v>1267</v>
      </c>
    </row>
    <row r="1079" spans="5:12" x14ac:dyDescent="0.25">
      <c r="E1079" t="e">
        <f>#REF!</f>
        <v>#REF!</v>
      </c>
      <c r="F1079">
        <v>1535</v>
      </c>
      <c r="K1079" t="e">
        <f>#REF!</f>
        <v>#REF!</v>
      </c>
      <c r="L1079">
        <v>1268</v>
      </c>
    </row>
    <row r="1080" spans="5:12" x14ac:dyDescent="0.25">
      <c r="E1080" t="e">
        <f>#REF!</f>
        <v>#REF!</v>
      </c>
      <c r="F1080">
        <v>1536</v>
      </c>
      <c r="K1080" t="e">
        <f>#REF!</f>
        <v>#REF!</v>
      </c>
      <c r="L1080">
        <v>1269</v>
      </c>
    </row>
    <row r="1081" spans="5:12" x14ac:dyDescent="0.25">
      <c r="E1081" t="e">
        <f>#REF!</f>
        <v>#REF!</v>
      </c>
      <c r="F1081">
        <v>1537</v>
      </c>
      <c r="K1081" t="e">
        <f>#REF!</f>
        <v>#REF!</v>
      </c>
      <c r="L1081">
        <v>1270</v>
      </c>
    </row>
    <row r="1082" spans="5:12" x14ac:dyDescent="0.25">
      <c r="E1082" t="e">
        <f>#REF!</f>
        <v>#REF!</v>
      </c>
      <c r="F1082">
        <v>1538</v>
      </c>
      <c r="K1082" t="e">
        <f>#REF!</f>
        <v>#REF!</v>
      </c>
      <c r="L1082">
        <v>1271</v>
      </c>
    </row>
    <row r="1083" spans="5:12" x14ac:dyDescent="0.25">
      <c r="E1083" t="e">
        <f>#REF!</f>
        <v>#REF!</v>
      </c>
      <c r="F1083">
        <v>1539</v>
      </c>
      <c r="K1083" t="e">
        <f>#REF!</f>
        <v>#REF!</v>
      </c>
      <c r="L1083">
        <v>1272</v>
      </c>
    </row>
    <row r="1084" spans="5:12" x14ac:dyDescent="0.25">
      <c r="E1084" t="e">
        <f>#REF!</f>
        <v>#REF!</v>
      </c>
      <c r="F1084">
        <v>1540</v>
      </c>
      <c r="K1084" t="e">
        <f>#REF!</f>
        <v>#REF!</v>
      </c>
      <c r="L1084">
        <v>1273</v>
      </c>
    </row>
    <row r="1085" spans="5:12" x14ac:dyDescent="0.25">
      <c r="E1085" t="e">
        <f>#REF!</f>
        <v>#REF!</v>
      </c>
      <c r="F1085">
        <v>1541</v>
      </c>
      <c r="K1085" t="e">
        <f>#REF!</f>
        <v>#REF!</v>
      </c>
      <c r="L1085">
        <v>1274</v>
      </c>
    </row>
    <row r="1086" spans="5:12" x14ac:dyDescent="0.25">
      <c r="E1086" t="e">
        <f>#REF!</f>
        <v>#REF!</v>
      </c>
      <c r="F1086">
        <v>1542</v>
      </c>
      <c r="K1086" t="e">
        <f>#REF!</f>
        <v>#REF!</v>
      </c>
      <c r="L1086">
        <v>1275</v>
      </c>
    </row>
    <row r="1087" spans="5:12" x14ac:dyDescent="0.25">
      <c r="E1087" t="e">
        <f>#REF!</f>
        <v>#REF!</v>
      </c>
      <c r="F1087">
        <v>1543</v>
      </c>
      <c r="K1087" t="e">
        <f>#REF!</f>
        <v>#REF!</v>
      </c>
      <c r="L1087">
        <v>1276</v>
      </c>
    </row>
    <row r="1088" spans="5:12" x14ac:dyDescent="0.25">
      <c r="E1088" t="e">
        <f>#REF!</f>
        <v>#REF!</v>
      </c>
      <c r="F1088">
        <v>1544</v>
      </c>
      <c r="K1088" t="e">
        <f>#REF!</f>
        <v>#REF!</v>
      </c>
      <c r="L1088">
        <v>1277</v>
      </c>
    </row>
    <row r="1089" spans="5:12" x14ac:dyDescent="0.25">
      <c r="E1089" t="e">
        <f>#REF!</f>
        <v>#REF!</v>
      </c>
      <c r="F1089">
        <v>1545</v>
      </c>
      <c r="K1089" t="e">
        <f>#REF!</f>
        <v>#REF!</v>
      </c>
      <c r="L1089">
        <v>1278</v>
      </c>
    </row>
    <row r="1090" spans="5:12" x14ac:dyDescent="0.25">
      <c r="E1090" t="e">
        <f>#REF!</f>
        <v>#REF!</v>
      </c>
      <c r="F1090">
        <v>1546</v>
      </c>
      <c r="K1090" t="e">
        <f>#REF!</f>
        <v>#REF!</v>
      </c>
      <c r="L1090">
        <v>1279</v>
      </c>
    </row>
    <row r="1091" spans="5:12" x14ac:dyDescent="0.25">
      <c r="E1091" t="e">
        <f>#REF!</f>
        <v>#REF!</v>
      </c>
      <c r="F1091">
        <v>1547</v>
      </c>
      <c r="K1091" t="e">
        <f>#REF!</f>
        <v>#REF!</v>
      </c>
      <c r="L1091">
        <v>1280</v>
      </c>
    </row>
    <row r="1092" spans="5:12" x14ac:dyDescent="0.25">
      <c r="E1092" t="e">
        <f>#REF!</f>
        <v>#REF!</v>
      </c>
      <c r="F1092">
        <v>1548</v>
      </c>
      <c r="K1092" t="e">
        <f>#REF!</f>
        <v>#REF!</v>
      </c>
      <c r="L1092">
        <v>1281</v>
      </c>
    </row>
    <row r="1093" spans="5:12" x14ac:dyDescent="0.25">
      <c r="E1093" t="e">
        <f>#REF!</f>
        <v>#REF!</v>
      </c>
      <c r="F1093">
        <v>1549</v>
      </c>
      <c r="K1093" t="e">
        <f>#REF!</f>
        <v>#REF!</v>
      </c>
      <c r="L1093">
        <v>1282</v>
      </c>
    </row>
    <row r="1094" spans="5:12" x14ac:dyDescent="0.25">
      <c r="E1094" t="e">
        <f>#REF!</f>
        <v>#REF!</v>
      </c>
      <c r="F1094">
        <v>1550</v>
      </c>
      <c r="K1094" t="e">
        <f>#REF!</f>
        <v>#REF!</v>
      </c>
      <c r="L1094">
        <v>1283</v>
      </c>
    </row>
    <row r="1095" spans="5:12" x14ac:dyDescent="0.25">
      <c r="E1095" t="e">
        <f>#REF!</f>
        <v>#REF!</v>
      </c>
      <c r="F1095">
        <v>1551</v>
      </c>
      <c r="K1095" t="e">
        <f>#REF!</f>
        <v>#REF!</v>
      </c>
      <c r="L1095">
        <v>1284</v>
      </c>
    </row>
    <row r="1096" spans="5:12" x14ac:dyDescent="0.25">
      <c r="E1096" t="e">
        <f>#REF!</f>
        <v>#REF!</v>
      </c>
      <c r="F1096">
        <v>1552</v>
      </c>
      <c r="K1096" t="e">
        <f>#REF!</f>
        <v>#REF!</v>
      </c>
      <c r="L1096">
        <v>1285</v>
      </c>
    </row>
    <row r="1097" spans="5:12" x14ac:dyDescent="0.25">
      <c r="E1097" t="e">
        <f>#REF!</f>
        <v>#REF!</v>
      </c>
      <c r="F1097">
        <v>1553</v>
      </c>
      <c r="K1097" t="e">
        <f>#REF!</f>
        <v>#REF!</v>
      </c>
      <c r="L1097">
        <v>1286</v>
      </c>
    </row>
    <row r="1098" spans="5:12" x14ac:dyDescent="0.25">
      <c r="E1098" t="e">
        <f>#REF!</f>
        <v>#REF!</v>
      </c>
      <c r="F1098">
        <v>1554</v>
      </c>
      <c r="K1098" t="e">
        <f>#REF!</f>
        <v>#REF!</v>
      </c>
      <c r="L1098">
        <v>1287</v>
      </c>
    </row>
    <row r="1099" spans="5:12" x14ac:dyDescent="0.25">
      <c r="E1099" t="e">
        <f>#REF!</f>
        <v>#REF!</v>
      </c>
      <c r="F1099">
        <v>1555</v>
      </c>
      <c r="K1099" t="e">
        <f>#REF!</f>
        <v>#REF!</v>
      </c>
      <c r="L1099">
        <v>1288</v>
      </c>
    </row>
    <row r="1100" spans="5:12" x14ac:dyDescent="0.25">
      <c r="E1100" t="e">
        <f>#REF!</f>
        <v>#REF!</v>
      </c>
      <c r="F1100">
        <v>1556</v>
      </c>
      <c r="K1100" t="e">
        <f>#REF!</f>
        <v>#REF!</v>
      </c>
      <c r="L1100">
        <v>1289</v>
      </c>
    </row>
    <row r="1101" spans="5:12" x14ac:dyDescent="0.25">
      <c r="E1101" t="e">
        <f>#REF!</f>
        <v>#REF!</v>
      </c>
      <c r="F1101">
        <v>1557</v>
      </c>
      <c r="K1101" t="e">
        <f>#REF!</f>
        <v>#REF!</v>
      </c>
      <c r="L1101">
        <v>1290</v>
      </c>
    </row>
    <row r="1102" spans="5:12" x14ac:dyDescent="0.25">
      <c r="E1102" t="e">
        <f>#REF!</f>
        <v>#REF!</v>
      </c>
      <c r="F1102">
        <v>1558</v>
      </c>
      <c r="K1102" t="e">
        <f>#REF!</f>
        <v>#REF!</v>
      </c>
      <c r="L1102">
        <v>1291</v>
      </c>
    </row>
    <row r="1103" spans="5:12" x14ac:dyDescent="0.25">
      <c r="E1103" t="e">
        <f>#REF!</f>
        <v>#REF!</v>
      </c>
      <c r="F1103">
        <v>1559</v>
      </c>
      <c r="K1103" t="e">
        <f>#REF!</f>
        <v>#REF!</v>
      </c>
      <c r="L1103">
        <v>1292</v>
      </c>
    </row>
    <row r="1104" spans="5:12" x14ac:dyDescent="0.25">
      <c r="E1104" t="e">
        <f>#REF!</f>
        <v>#REF!</v>
      </c>
      <c r="F1104">
        <v>1560</v>
      </c>
      <c r="K1104" t="e">
        <f>#REF!</f>
        <v>#REF!</v>
      </c>
      <c r="L1104">
        <v>1293</v>
      </c>
    </row>
    <row r="1105" spans="5:12" x14ac:dyDescent="0.25">
      <c r="E1105" t="e">
        <f>#REF!</f>
        <v>#REF!</v>
      </c>
      <c r="F1105">
        <v>1561</v>
      </c>
      <c r="K1105" t="e">
        <f>#REF!</f>
        <v>#REF!</v>
      </c>
      <c r="L1105">
        <v>1294</v>
      </c>
    </row>
    <row r="1106" spans="5:12" x14ac:dyDescent="0.25">
      <c r="E1106" t="e">
        <f>#REF!</f>
        <v>#REF!</v>
      </c>
      <c r="F1106">
        <v>1562</v>
      </c>
      <c r="K1106" t="e">
        <f>#REF!</f>
        <v>#REF!</v>
      </c>
      <c r="L1106">
        <v>1295</v>
      </c>
    </row>
    <row r="1107" spans="5:12" x14ac:dyDescent="0.25">
      <c r="E1107" t="e">
        <f>#REF!</f>
        <v>#REF!</v>
      </c>
      <c r="F1107">
        <v>1563</v>
      </c>
      <c r="K1107" t="e">
        <f>#REF!</f>
        <v>#REF!</v>
      </c>
      <c r="L1107">
        <v>1296</v>
      </c>
    </row>
    <row r="1108" spans="5:12" x14ac:dyDescent="0.25">
      <c r="E1108" t="e">
        <f>#REF!</f>
        <v>#REF!</v>
      </c>
      <c r="F1108">
        <v>1564</v>
      </c>
      <c r="K1108" t="e">
        <f>#REF!</f>
        <v>#REF!</v>
      </c>
      <c r="L1108">
        <v>1297</v>
      </c>
    </row>
    <row r="1109" spans="5:12" x14ac:dyDescent="0.25">
      <c r="E1109" t="e">
        <f>#REF!</f>
        <v>#REF!</v>
      </c>
      <c r="F1109">
        <v>1565</v>
      </c>
      <c r="K1109" t="e">
        <f>#REF!</f>
        <v>#REF!</v>
      </c>
      <c r="L1109">
        <v>1298</v>
      </c>
    </row>
    <row r="1110" spans="5:12" x14ac:dyDescent="0.25">
      <c r="E1110" t="e">
        <f>#REF!</f>
        <v>#REF!</v>
      </c>
      <c r="F1110">
        <v>1566</v>
      </c>
      <c r="K1110" t="e">
        <f>#REF!</f>
        <v>#REF!</v>
      </c>
      <c r="L1110">
        <v>1299</v>
      </c>
    </row>
    <row r="1111" spans="5:12" x14ac:dyDescent="0.25">
      <c r="E1111" t="e">
        <f>#REF!</f>
        <v>#REF!</v>
      </c>
      <c r="F1111">
        <v>1567</v>
      </c>
      <c r="K1111" t="e">
        <f>#REF!</f>
        <v>#REF!</v>
      </c>
      <c r="L1111">
        <v>1300</v>
      </c>
    </row>
    <row r="1112" spans="5:12" x14ac:dyDescent="0.25">
      <c r="E1112" t="e">
        <f>#REF!</f>
        <v>#REF!</v>
      </c>
      <c r="F1112">
        <v>1568</v>
      </c>
      <c r="K1112" t="e">
        <f>#REF!</f>
        <v>#REF!</v>
      </c>
      <c r="L1112">
        <v>1301</v>
      </c>
    </row>
    <row r="1113" spans="5:12" x14ac:dyDescent="0.25">
      <c r="E1113" t="e">
        <f>#REF!</f>
        <v>#REF!</v>
      </c>
      <c r="F1113">
        <v>1569</v>
      </c>
      <c r="K1113" t="e">
        <f>#REF!</f>
        <v>#REF!</v>
      </c>
      <c r="L1113">
        <v>1302</v>
      </c>
    </row>
    <row r="1114" spans="5:12" x14ac:dyDescent="0.25">
      <c r="E1114" t="e">
        <f>#REF!</f>
        <v>#REF!</v>
      </c>
      <c r="F1114">
        <v>1570</v>
      </c>
      <c r="K1114" t="e">
        <f>#REF!</f>
        <v>#REF!</v>
      </c>
      <c r="L1114">
        <v>1303</v>
      </c>
    </row>
    <row r="1115" spans="5:12" x14ac:dyDescent="0.25">
      <c r="E1115" t="e">
        <f>#REF!</f>
        <v>#REF!</v>
      </c>
      <c r="F1115">
        <v>1571</v>
      </c>
      <c r="K1115" t="e">
        <f>#REF!</f>
        <v>#REF!</v>
      </c>
      <c r="L1115">
        <v>1304</v>
      </c>
    </row>
    <row r="1116" spans="5:12" x14ac:dyDescent="0.25">
      <c r="E1116" t="e">
        <f>#REF!</f>
        <v>#REF!</v>
      </c>
      <c r="F1116">
        <v>1572</v>
      </c>
      <c r="K1116" t="e">
        <f>#REF!</f>
        <v>#REF!</v>
      </c>
      <c r="L1116">
        <v>1305</v>
      </c>
    </row>
    <row r="1117" spans="5:12" x14ac:dyDescent="0.25">
      <c r="E1117" t="e">
        <f>#REF!</f>
        <v>#REF!</v>
      </c>
      <c r="F1117">
        <v>1573</v>
      </c>
      <c r="K1117" t="e">
        <f>#REF!</f>
        <v>#REF!</v>
      </c>
      <c r="L1117">
        <v>1306</v>
      </c>
    </row>
    <row r="1118" spans="5:12" x14ac:dyDescent="0.25">
      <c r="E1118" t="e">
        <f>#REF!</f>
        <v>#REF!</v>
      </c>
      <c r="F1118">
        <v>1574</v>
      </c>
      <c r="K1118" t="e">
        <f>#REF!</f>
        <v>#REF!</v>
      </c>
      <c r="L1118">
        <v>1307</v>
      </c>
    </row>
    <row r="1119" spans="5:12" x14ac:dyDescent="0.25">
      <c r="E1119" t="e">
        <f>#REF!</f>
        <v>#REF!</v>
      </c>
      <c r="F1119">
        <v>1575</v>
      </c>
      <c r="K1119" t="e">
        <f>#REF!</f>
        <v>#REF!</v>
      </c>
      <c r="L1119">
        <v>1308</v>
      </c>
    </row>
    <row r="1120" spans="5:12" x14ac:dyDescent="0.25">
      <c r="E1120" t="e">
        <f>#REF!</f>
        <v>#REF!</v>
      </c>
      <c r="F1120">
        <v>1576</v>
      </c>
      <c r="K1120" t="e">
        <f>#REF!</f>
        <v>#REF!</v>
      </c>
      <c r="L1120">
        <v>1309</v>
      </c>
    </row>
    <row r="1121" spans="5:12" x14ac:dyDescent="0.25">
      <c r="E1121" t="e">
        <f>#REF!</f>
        <v>#REF!</v>
      </c>
      <c r="F1121">
        <v>1577</v>
      </c>
      <c r="K1121" t="e">
        <f>#REF!</f>
        <v>#REF!</v>
      </c>
      <c r="L1121">
        <v>1310</v>
      </c>
    </row>
    <row r="1122" spans="5:12" x14ac:dyDescent="0.25">
      <c r="E1122" t="e">
        <f>#REF!</f>
        <v>#REF!</v>
      </c>
      <c r="F1122">
        <v>1578</v>
      </c>
      <c r="K1122" t="e">
        <f>#REF!</f>
        <v>#REF!</v>
      </c>
      <c r="L1122">
        <v>1311</v>
      </c>
    </row>
    <row r="1123" spans="5:12" x14ac:dyDescent="0.25">
      <c r="E1123" t="e">
        <f>#REF!</f>
        <v>#REF!</v>
      </c>
      <c r="F1123">
        <v>1579</v>
      </c>
      <c r="K1123" t="e">
        <f>#REF!</f>
        <v>#REF!</v>
      </c>
      <c r="L1123">
        <v>1312</v>
      </c>
    </row>
    <row r="1124" spans="5:12" x14ac:dyDescent="0.25">
      <c r="E1124" t="e">
        <f>#REF!</f>
        <v>#REF!</v>
      </c>
      <c r="F1124">
        <v>1580</v>
      </c>
      <c r="K1124" t="e">
        <f>#REF!</f>
        <v>#REF!</v>
      </c>
      <c r="L1124">
        <v>1313</v>
      </c>
    </row>
    <row r="1125" spans="5:12" x14ac:dyDescent="0.25">
      <c r="E1125" t="e">
        <f>#REF!</f>
        <v>#REF!</v>
      </c>
      <c r="F1125">
        <v>1581</v>
      </c>
      <c r="K1125" t="e">
        <f>#REF!</f>
        <v>#REF!</v>
      </c>
      <c r="L1125">
        <v>1314</v>
      </c>
    </row>
    <row r="1126" spans="5:12" x14ac:dyDescent="0.25">
      <c r="E1126" t="e">
        <f>#REF!</f>
        <v>#REF!</v>
      </c>
      <c r="F1126">
        <v>1582</v>
      </c>
      <c r="K1126" t="e">
        <f>#REF!</f>
        <v>#REF!</v>
      </c>
      <c r="L1126">
        <v>1315</v>
      </c>
    </row>
    <row r="1127" spans="5:12" x14ac:dyDescent="0.25">
      <c r="E1127" t="e">
        <f>#REF!</f>
        <v>#REF!</v>
      </c>
      <c r="F1127">
        <v>1583</v>
      </c>
      <c r="K1127" t="e">
        <f>#REF!</f>
        <v>#REF!</v>
      </c>
      <c r="L1127">
        <v>1316</v>
      </c>
    </row>
    <row r="1128" spans="5:12" x14ac:dyDescent="0.25">
      <c r="E1128" t="e">
        <f>#REF!</f>
        <v>#REF!</v>
      </c>
      <c r="F1128">
        <v>1584</v>
      </c>
      <c r="K1128" t="e">
        <f>#REF!</f>
        <v>#REF!</v>
      </c>
      <c r="L1128">
        <v>1317</v>
      </c>
    </row>
    <row r="1129" spans="5:12" x14ac:dyDescent="0.25">
      <c r="E1129" t="e">
        <f>#REF!</f>
        <v>#REF!</v>
      </c>
      <c r="F1129">
        <v>1585</v>
      </c>
      <c r="K1129" t="e">
        <f>#REF!</f>
        <v>#REF!</v>
      </c>
      <c r="L1129">
        <v>1318</v>
      </c>
    </row>
    <row r="1130" spans="5:12" x14ac:dyDescent="0.25">
      <c r="E1130" t="e">
        <f>#REF!</f>
        <v>#REF!</v>
      </c>
      <c r="F1130">
        <v>1586</v>
      </c>
      <c r="K1130" t="e">
        <f>#REF!</f>
        <v>#REF!</v>
      </c>
      <c r="L1130">
        <v>1319</v>
      </c>
    </row>
    <row r="1131" spans="5:12" x14ac:dyDescent="0.25">
      <c r="E1131" t="e">
        <f>#REF!</f>
        <v>#REF!</v>
      </c>
      <c r="F1131">
        <v>1587</v>
      </c>
      <c r="K1131" t="e">
        <f>#REF!</f>
        <v>#REF!</v>
      </c>
      <c r="L1131">
        <v>1320</v>
      </c>
    </row>
    <row r="1132" spans="5:12" x14ac:dyDescent="0.25">
      <c r="E1132" t="e">
        <f>#REF!</f>
        <v>#REF!</v>
      </c>
      <c r="F1132">
        <v>1588</v>
      </c>
      <c r="K1132" t="e">
        <f>#REF!</f>
        <v>#REF!</v>
      </c>
      <c r="L1132">
        <v>1321</v>
      </c>
    </row>
    <row r="1133" spans="5:12" x14ac:dyDescent="0.25">
      <c r="E1133" t="e">
        <f>#REF!</f>
        <v>#REF!</v>
      </c>
      <c r="F1133">
        <v>1589</v>
      </c>
      <c r="K1133" t="e">
        <f>#REF!</f>
        <v>#REF!</v>
      </c>
      <c r="L1133">
        <v>1322</v>
      </c>
    </row>
    <row r="1134" spans="5:12" x14ac:dyDescent="0.25">
      <c r="E1134" t="e">
        <f>#REF!</f>
        <v>#REF!</v>
      </c>
      <c r="F1134">
        <v>1590</v>
      </c>
      <c r="K1134" t="e">
        <f>#REF!</f>
        <v>#REF!</v>
      </c>
      <c r="L1134">
        <v>1323</v>
      </c>
    </row>
    <row r="1135" spans="5:12" x14ac:dyDescent="0.25">
      <c r="E1135" t="e">
        <f>#REF!</f>
        <v>#REF!</v>
      </c>
      <c r="F1135">
        <v>1591</v>
      </c>
      <c r="K1135" t="e">
        <f>#REF!</f>
        <v>#REF!</v>
      </c>
      <c r="L1135">
        <v>1324</v>
      </c>
    </row>
    <row r="1136" spans="5:12" x14ac:dyDescent="0.25">
      <c r="E1136" t="e">
        <f>#REF!</f>
        <v>#REF!</v>
      </c>
      <c r="F1136">
        <v>1592</v>
      </c>
      <c r="K1136" t="e">
        <f>#REF!</f>
        <v>#REF!</v>
      </c>
      <c r="L1136">
        <v>1325</v>
      </c>
    </row>
    <row r="1137" spans="5:12" x14ac:dyDescent="0.25">
      <c r="E1137" t="e">
        <f>#REF!</f>
        <v>#REF!</v>
      </c>
      <c r="F1137">
        <v>1593</v>
      </c>
      <c r="K1137" t="e">
        <f>#REF!</f>
        <v>#REF!</v>
      </c>
      <c r="L1137">
        <v>1326</v>
      </c>
    </row>
    <row r="1138" spans="5:12" x14ac:dyDescent="0.25">
      <c r="E1138" t="e">
        <f>#REF!</f>
        <v>#REF!</v>
      </c>
      <c r="F1138">
        <v>1594</v>
      </c>
      <c r="K1138" t="e">
        <f>#REF!</f>
        <v>#REF!</v>
      </c>
      <c r="L1138">
        <v>1327</v>
      </c>
    </row>
    <row r="1139" spans="5:12" x14ac:dyDescent="0.25">
      <c r="E1139" t="e">
        <f>#REF!</f>
        <v>#REF!</v>
      </c>
      <c r="F1139">
        <v>1595</v>
      </c>
      <c r="K1139" t="e">
        <f>#REF!</f>
        <v>#REF!</v>
      </c>
      <c r="L1139">
        <v>1328</v>
      </c>
    </row>
    <row r="1140" spans="5:12" x14ac:dyDescent="0.25">
      <c r="E1140" t="e">
        <f>#REF!</f>
        <v>#REF!</v>
      </c>
      <c r="F1140">
        <v>1596</v>
      </c>
      <c r="K1140" t="e">
        <f>#REF!</f>
        <v>#REF!</v>
      </c>
      <c r="L1140">
        <v>1329</v>
      </c>
    </row>
    <row r="1141" spans="5:12" x14ac:dyDescent="0.25">
      <c r="E1141" t="e">
        <f>#REF!</f>
        <v>#REF!</v>
      </c>
      <c r="F1141">
        <v>1597</v>
      </c>
      <c r="K1141" t="e">
        <f>#REF!</f>
        <v>#REF!</v>
      </c>
      <c r="L1141">
        <v>1330</v>
      </c>
    </row>
    <row r="1142" spans="5:12" x14ac:dyDescent="0.25">
      <c r="E1142" t="e">
        <f>#REF!</f>
        <v>#REF!</v>
      </c>
      <c r="F1142">
        <v>1598</v>
      </c>
      <c r="K1142" t="e">
        <f>#REF!</f>
        <v>#REF!</v>
      </c>
      <c r="L1142">
        <v>1331</v>
      </c>
    </row>
    <row r="1143" spans="5:12" x14ac:dyDescent="0.25">
      <c r="E1143" t="e">
        <f>#REF!</f>
        <v>#REF!</v>
      </c>
      <c r="F1143">
        <v>1599</v>
      </c>
      <c r="K1143" t="e">
        <f>#REF!</f>
        <v>#REF!</v>
      </c>
      <c r="L1143">
        <v>1332</v>
      </c>
    </row>
    <row r="1144" spans="5:12" x14ac:dyDescent="0.25">
      <c r="E1144" t="e">
        <f>#REF!</f>
        <v>#REF!</v>
      </c>
      <c r="F1144">
        <v>1600</v>
      </c>
      <c r="K1144" t="e">
        <f>#REF!</f>
        <v>#REF!</v>
      </c>
      <c r="L1144">
        <v>1333</v>
      </c>
    </row>
    <row r="1145" spans="5:12" x14ac:dyDescent="0.25">
      <c r="E1145" t="e">
        <f>#REF!</f>
        <v>#REF!</v>
      </c>
      <c r="F1145">
        <v>1601</v>
      </c>
      <c r="K1145" t="e">
        <f>#REF!</f>
        <v>#REF!</v>
      </c>
      <c r="L1145">
        <v>1334</v>
      </c>
    </row>
    <row r="1146" spans="5:12" x14ac:dyDescent="0.25">
      <c r="E1146" t="e">
        <f>#REF!</f>
        <v>#REF!</v>
      </c>
      <c r="F1146">
        <v>1602</v>
      </c>
      <c r="K1146" t="e">
        <f>#REF!</f>
        <v>#REF!</v>
      </c>
      <c r="L1146">
        <v>1335</v>
      </c>
    </row>
    <row r="1147" spans="5:12" x14ac:dyDescent="0.25">
      <c r="E1147" t="e">
        <f>#REF!</f>
        <v>#REF!</v>
      </c>
      <c r="F1147">
        <v>1603</v>
      </c>
      <c r="K1147" t="e">
        <f>#REF!</f>
        <v>#REF!</v>
      </c>
      <c r="L1147">
        <v>1336</v>
      </c>
    </row>
    <row r="1148" spans="5:12" x14ac:dyDescent="0.25">
      <c r="E1148" t="e">
        <f>#REF!</f>
        <v>#REF!</v>
      </c>
      <c r="F1148">
        <v>1604</v>
      </c>
      <c r="K1148" t="e">
        <f>#REF!</f>
        <v>#REF!</v>
      </c>
      <c r="L1148">
        <v>1337</v>
      </c>
    </row>
    <row r="1149" spans="5:12" x14ac:dyDescent="0.25">
      <c r="E1149" t="e">
        <f>#REF!</f>
        <v>#REF!</v>
      </c>
      <c r="F1149">
        <v>1605</v>
      </c>
      <c r="K1149" t="e">
        <f>#REF!</f>
        <v>#REF!</v>
      </c>
      <c r="L1149">
        <v>1338</v>
      </c>
    </row>
    <row r="1150" spans="5:12" x14ac:dyDescent="0.25">
      <c r="E1150" t="e">
        <f>#REF!</f>
        <v>#REF!</v>
      </c>
      <c r="F1150">
        <v>1606</v>
      </c>
      <c r="K1150" t="e">
        <f>#REF!</f>
        <v>#REF!</v>
      </c>
      <c r="L1150">
        <v>1339</v>
      </c>
    </row>
    <row r="1151" spans="5:12" x14ac:dyDescent="0.25">
      <c r="E1151" t="e">
        <f>#REF!</f>
        <v>#REF!</v>
      </c>
      <c r="F1151">
        <v>1607</v>
      </c>
      <c r="K1151" t="e">
        <f>#REF!</f>
        <v>#REF!</v>
      </c>
      <c r="L1151">
        <v>1340</v>
      </c>
    </row>
    <row r="1152" spans="5:12" x14ac:dyDescent="0.25">
      <c r="E1152" t="e">
        <f>#REF!</f>
        <v>#REF!</v>
      </c>
      <c r="F1152">
        <v>1608</v>
      </c>
      <c r="K1152" t="e">
        <f>#REF!</f>
        <v>#REF!</v>
      </c>
      <c r="L1152">
        <v>1341</v>
      </c>
    </row>
    <row r="1153" spans="5:12" x14ac:dyDescent="0.25">
      <c r="E1153" t="e">
        <f>#REF!</f>
        <v>#REF!</v>
      </c>
      <c r="F1153">
        <v>1609</v>
      </c>
      <c r="K1153" t="e">
        <f>#REF!</f>
        <v>#REF!</v>
      </c>
      <c r="L1153">
        <v>1342</v>
      </c>
    </row>
    <row r="1154" spans="5:12" x14ac:dyDescent="0.25">
      <c r="E1154" t="e">
        <f>#REF!</f>
        <v>#REF!</v>
      </c>
      <c r="F1154">
        <v>1610</v>
      </c>
      <c r="K1154" t="e">
        <f>#REF!</f>
        <v>#REF!</v>
      </c>
      <c r="L1154">
        <v>1343</v>
      </c>
    </row>
    <row r="1155" spans="5:12" x14ac:dyDescent="0.25">
      <c r="E1155" t="e">
        <f>#REF!</f>
        <v>#REF!</v>
      </c>
      <c r="F1155">
        <v>1611</v>
      </c>
      <c r="K1155" t="e">
        <f>#REF!</f>
        <v>#REF!</v>
      </c>
      <c r="L1155">
        <v>1344</v>
      </c>
    </row>
    <row r="1156" spans="5:12" x14ac:dyDescent="0.25">
      <c r="E1156" t="e">
        <f>#REF!</f>
        <v>#REF!</v>
      </c>
      <c r="F1156">
        <v>1612</v>
      </c>
      <c r="K1156" t="e">
        <f>#REF!</f>
        <v>#REF!</v>
      </c>
      <c r="L1156">
        <v>1345</v>
      </c>
    </row>
    <row r="1157" spans="5:12" x14ac:dyDescent="0.25">
      <c r="E1157" t="e">
        <f>#REF!</f>
        <v>#REF!</v>
      </c>
      <c r="F1157">
        <v>1613</v>
      </c>
      <c r="K1157" t="e">
        <f>#REF!</f>
        <v>#REF!</v>
      </c>
      <c r="L1157">
        <v>1346</v>
      </c>
    </row>
    <row r="1158" spans="5:12" x14ac:dyDescent="0.25">
      <c r="E1158" t="e">
        <f>#REF!</f>
        <v>#REF!</v>
      </c>
      <c r="F1158">
        <v>1614</v>
      </c>
      <c r="K1158" t="e">
        <f>#REF!</f>
        <v>#REF!</v>
      </c>
      <c r="L1158">
        <v>1347</v>
      </c>
    </row>
    <row r="1159" spans="5:12" x14ac:dyDescent="0.25">
      <c r="E1159" t="e">
        <f>#REF!</f>
        <v>#REF!</v>
      </c>
      <c r="F1159">
        <v>1615</v>
      </c>
      <c r="K1159" t="e">
        <f>#REF!</f>
        <v>#REF!</v>
      </c>
      <c r="L1159">
        <v>1348</v>
      </c>
    </row>
    <row r="1160" spans="5:12" x14ac:dyDescent="0.25">
      <c r="E1160" t="e">
        <f>#REF!</f>
        <v>#REF!</v>
      </c>
      <c r="F1160">
        <v>1616</v>
      </c>
      <c r="K1160" t="e">
        <f>#REF!</f>
        <v>#REF!</v>
      </c>
      <c r="L1160">
        <v>1349</v>
      </c>
    </row>
    <row r="1161" spans="5:12" x14ac:dyDescent="0.25">
      <c r="E1161" t="e">
        <f>#REF!</f>
        <v>#REF!</v>
      </c>
      <c r="F1161">
        <v>1617</v>
      </c>
      <c r="K1161" t="e">
        <f>#REF!</f>
        <v>#REF!</v>
      </c>
      <c r="L1161">
        <v>1350</v>
      </c>
    </row>
    <row r="1162" spans="5:12" x14ac:dyDescent="0.25">
      <c r="E1162" t="e">
        <f>#REF!</f>
        <v>#REF!</v>
      </c>
      <c r="F1162">
        <v>1618</v>
      </c>
      <c r="K1162" t="e">
        <f>#REF!</f>
        <v>#REF!</v>
      </c>
      <c r="L1162">
        <v>1351</v>
      </c>
    </row>
    <row r="1163" spans="5:12" x14ac:dyDescent="0.25">
      <c r="E1163" t="e">
        <f>#REF!</f>
        <v>#REF!</v>
      </c>
      <c r="F1163">
        <v>1619</v>
      </c>
      <c r="K1163" t="e">
        <f>#REF!</f>
        <v>#REF!</v>
      </c>
      <c r="L1163">
        <v>1352</v>
      </c>
    </row>
    <row r="1164" spans="5:12" x14ac:dyDescent="0.25">
      <c r="E1164" t="e">
        <f>#REF!</f>
        <v>#REF!</v>
      </c>
      <c r="F1164">
        <v>1620</v>
      </c>
      <c r="K1164" t="e">
        <f>#REF!</f>
        <v>#REF!</v>
      </c>
      <c r="L1164">
        <v>1353</v>
      </c>
    </row>
    <row r="1165" spans="5:12" x14ac:dyDescent="0.25">
      <c r="E1165" t="e">
        <f>#REF!</f>
        <v>#REF!</v>
      </c>
      <c r="F1165">
        <v>1621</v>
      </c>
      <c r="K1165" t="e">
        <f>#REF!</f>
        <v>#REF!</v>
      </c>
      <c r="L1165">
        <v>1354</v>
      </c>
    </row>
    <row r="1166" spans="5:12" x14ac:dyDescent="0.25">
      <c r="E1166" t="e">
        <f>#REF!</f>
        <v>#REF!</v>
      </c>
      <c r="F1166">
        <v>1622</v>
      </c>
      <c r="K1166" t="e">
        <f>#REF!</f>
        <v>#REF!</v>
      </c>
      <c r="L1166">
        <v>1355</v>
      </c>
    </row>
    <row r="1167" spans="5:12" x14ac:dyDescent="0.25">
      <c r="E1167" t="e">
        <f>#REF!</f>
        <v>#REF!</v>
      </c>
      <c r="F1167">
        <v>1623</v>
      </c>
      <c r="K1167" t="e">
        <f>#REF!</f>
        <v>#REF!</v>
      </c>
      <c r="L1167">
        <v>1356</v>
      </c>
    </row>
    <row r="1168" spans="5:12" x14ac:dyDescent="0.25">
      <c r="E1168" t="e">
        <f>#REF!</f>
        <v>#REF!</v>
      </c>
      <c r="F1168">
        <v>1624</v>
      </c>
      <c r="K1168" t="e">
        <f>#REF!</f>
        <v>#REF!</v>
      </c>
      <c r="L1168">
        <v>1357</v>
      </c>
    </row>
    <row r="1169" spans="5:12" x14ac:dyDescent="0.25">
      <c r="E1169" t="e">
        <f>#REF!</f>
        <v>#REF!</v>
      </c>
      <c r="F1169">
        <v>1625</v>
      </c>
      <c r="K1169" t="e">
        <f>#REF!</f>
        <v>#REF!</v>
      </c>
      <c r="L1169">
        <v>1358</v>
      </c>
    </row>
    <row r="1170" spans="5:12" x14ac:dyDescent="0.25">
      <c r="E1170" t="e">
        <f>#REF!</f>
        <v>#REF!</v>
      </c>
      <c r="F1170">
        <v>1626</v>
      </c>
      <c r="K1170" t="e">
        <f>#REF!</f>
        <v>#REF!</v>
      </c>
      <c r="L1170">
        <v>1359</v>
      </c>
    </row>
    <row r="1171" spans="5:12" x14ac:dyDescent="0.25">
      <c r="E1171" t="e">
        <f>#REF!</f>
        <v>#REF!</v>
      </c>
      <c r="F1171">
        <v>1627</v>
      </c>
      <c r="K1171" t="e">
        <f>#REF!</f>
        <v>#REF!</v>
      </c>
      <c r="L1171">
        <v>1360</v>
      </c>
    </row>
    <row r="1172" spans="5:12" x14ac:dyDescent="0.25">
      <c r="E1172" t="e">
        <f>#REF!</f>
        <v>#REF!</v>
      </c>
      <c r="F1172">
        <v>1628</v>
      </c>
      <c r="K1172" t="e">
        <f>#REF!</f>
        <v>#REF!</v>
      </c>
      <c r="L1172">
        <v>1361</v>
      </c>
    </row>
    <row r="1173" spans="5:12" x14ac:dyDescent="0.25">
      <c r="E1173" t="e">
        <f>#REF!</f>
        <v>#REF!</v>
      </c>
      <c r="F1173">
        <v>1629</v>
      </c>
      <c r="K1173" t="e">
        <f>#REF!</f>
        <v>#REF!</v>
      </c>
      <c r="L1173">
        <v>1362</v>
      </c>
    </row>
    <row r="1174" spans="5:12" x14ac:dyDescent="0.25">
      <c r="E1174" t="e">
        <f>#REF!</f>
        <v>#REF!</v>
      </c>
      <c r="F1174">
        <v>1630</v>
      </c>
      <c r="K1174" t="e">
        <f>#REF!</f>
        <v>#REF!</v>
      </c>
      <c r="L1174">
        <v>1363</v>
      </c>
    </row>
    <row r="1175" spans="5:12" x14ac:dyDescent="0.25">
      <c r="E1175" t="e">
        <f>#REF!</f>
        <v>#REF!</v>
      </c>
      <c r="F1175">
        <v>1631</v>
      </c>
      <c r="K1175" t="e">
        <f>#REF!</f>
        <v>#REF!</v>
      </c>
      <c r="L1175">
        <v>1364</v>
      </c>
    </row>
    <row r="1176" spans="5:12" x14ac:dyDescent="0.25">
      <c r="E1176" t="e">
        <f>#REF!</f>
        <v>#REF!</v>
      </c>
      <c r="F1176">
        <v>1632</v>
      </c>
      <c r="K1176" t="e">
        <f>#REF!</f>
        <v>#REF!</v>
      </c>
      <c r="L1176">
        <v>1365</v>
      </c>
    </row>
    <row r="1177" spans="5:12" x14ac:dyDescent="0.25">
      <c r="E1177" t="e">
        <f>#REF!</f>
        <v>#REF!</v>
      </c>
      <c r="F1177">
        <v>1633</v>
      </c>
      <c r="K1177" t="e">
        <f>#REF!</f>
        <v>#REF!</v>
      </c>
      <c r="L1177">
        <v>1366</v>
      </c>
    </row>
    <row r="1178" spans="5:12" x14ac:dyDescent="0.25">
      <c r="E1178" t="e">
        <f>#REF!</f>
        <v>#REF!</v>
      </c>
      <c r="F1178">
        <v>1634</v>
      </c>
      <c r="K1178" t="e">
        <f>#REF!</f>
        <v>#REF!</v>
      </c>
      <c r="L1178">
        <v>1367</v>
      </c>
    </row>
    <row r="1179" spans="5:12" x14ac:dyDescent="0.25">
      <c r="E1179" t="e">
        <f>#REF!</f>
        <v>#REF!</v>
      </c>
      <c r="F1179">
        <v>1635</v>
      </c>
      <c r="K1179" t="e">
        <f>#REF!</f>
        <v>#REF!</v>
      </c>
      <c r="L1179">
        <v>1368</v>
      </c>
    </row>
    <row r="1180" spans="5:12" x14ac:dyDescent="0.25">
      <c r="E1180" t="e">
        <f>#REF!</f>
        <v>#REF!</v>
      </c>
      <c r="F1180">
        <v>1636</v>
      </c>
      <c r="K1180" t="e">
        <f>#REF!</f>
        <v>#REF!</v>
      </c>
      <c r="L1180">
        <v>1369</v>
      </c>
    </row>
    <row r="1181" spans="5:12" x14ac:dyDescent="0.25">
      <c r="E1181" t="e">
        <f>#REF!</f>
        <v>#REF!</v>
      </c>
      <c r="F1181">
        <v>1637</v>
      </c>
      <c r="K1181" t="e">
        <f>#REF!</f>
        <v>#REF!</v>
      </c>
      <c r="L1181">
        <v>1370</v>
      </c>
    </row>
    <row r="1182" spans="5:12" x14ac:dyDescent="0.25">
      <c r="E1182" t="e">
        <f>#REF!</f>
        <v>#REF!</v>
      </c>
      <c r="F1182">
        <v>1638</v>
      </c>
      <c r="K1182" t="e">
        <f>#REF!</f>
        <v>#REF!</v>
      </c>
      <c r="L1182">
        <v>1371</v>
      </c>
    </row>
    <row r="1183" spans="5:12" x14ac:dyDescent="0.25">
      <c r="E1183" t="e">
        <f>#REF!</f>
        <v>#REF!</v>
      </c>
      <c r="F1183">
        <v>1639</v>
      </c>
      <c r="K1183" t="e">
        <f>#REF!</f>
        <v>#REF!</v>
      </c>
      <c r="L1183">
        <v>1372</v>
      </c>
    </row>
    <row r="1184" spans="5:12" x14ac:dyDescent="0.25">
      <c r="E1184" t="e">
        <f>#REF!</f>
        <v>#REF!</v>
      </c>
      <c r="F1184">
        <v>1640</v>
      </c>
      <c r="K1184" t="e">
        <f>#REF!</f>
        <v>#REF!</v>
      </c>
      <c r="L1184">
        <v>1373</v>
      </c>
    </row>
    <row r="1185" spans="5:12" x14ac:dyDescent="0.25">
      <c r="E1185" t="e">
        <f>#REF!</f>
        <v>#REF!</v>
      </c>
      <c r="F1185">
        <v>1641</v>
      </c>
      <c r="K1185" t="e">
        <f>#REF!</f>
        <v>#REF!</v>
      </c>
      <c r="L1185">
        <v>1374</v>
      </c>
    </row>
    <row r="1186" spans="5:12" x14ac:dyDescent="0.25">
      <c r="E1186" t="e">
        <f>#REF!</f>
        <v>#REF!</v>
      </c>
      <c r="F1186">
        <v>1642</v>
      </c>
      <c r="K1186" t="e">
        <f>#REF!</f>
        <v>#REF!</v>
      </c>
      <c r="L1186">
        <v>1375</v>
      </c>
    </row>
    <row r="1187" spans="5:12" x14ac:dyDescent="0.25">
      <c r="E1187" t="e">
        <f>#REF!</f>
        <v>#REF!</v>
      </c>
      <c r="F1187">
        <v>1643</v>
      </c>
      <c r="K1187" t="e">
        <f>#REF!</f>
        <v>#REF!</v>
      </c>
      <c r="L1187">
        <v>1376</v>
      </c>
    </row>
    <row r="1188" spans="5:12" x14ac:dyDescent="0.25">
      <c r="E1188" t="e">
        <f>#REF!</f>
        <v>#REF!</v>
      </c>
      <c r="F1188">
        <v>1644</v>
      </c>
      <c r="K1188" t="e">
        <f>#REF!</f>
        <v>#REF!</v>
      </c>
      <c r="L1188">
        <v>1377</v>
      </c>
    </row>
    <row r="1189" spans="5:12" x14ac:dyDescent="0.25">
      <c r="E1189" t="e">
        <f>#REF!</f>
        <v>#REF!</v>
      </c>
      <c r="F1189">
        <v>1645</v>
      </c>
      <c r="K1189" t="e">
        <f>#REF!</f>
        <v>#REF!</v>
      </c>
      <c r="L1189">
        <v>1378</v>
      </c>
    </row>
    <row r="1190" spans="5:12" x14ac:dyDescent="0.25">
      <c r="E1190" t="e">
        <f>#REF!</f>
        <v>#REF!</v>
      </c>
      <c r="F1190">
        <v>1646</v>
      </c>
      <c r="K1190" t="e">
        <f>#REF!</f>
        <v>#REF!</v>
      </c>
      <c r="L1190">
        <v>1379</v>
      </c>
    </row>
    <row r="1191" spans="5:12" x14ac:dyDescent="0.25">
      <c r="E1191" t="e">
        <f>#REF!</f>
        <v>#REF!</v>
      </c>
      <c r="F1191">
        <v>1647</v>
      </c>
      <c r="K1191" t="e">
        <f>#REF!</f>
        <v>#REF!</v>
      </c>
      <c r="L1191">
        <v>1380</v>
      </c>
    </row>
    <row r="1192" spans="5:12" x14ac:dyDescent="0.25">
      <c r="E1192" t="e">
        <f>#REF!</f>
        <v>#REF!</v>
      </c>
      <c r="F1192">
        <v>1648</v>
      </c>
      <c r="K1192" t="e">
        <f>#REF!</f>
        <v>#REF!</v>
      </c>
      <c r="L1192">
        <v>1381</v>
      </c>
    </row>
    <row r="1193" spans="5:12" x14ac:dyDescent="0.25">
      <c r="E1193" t="e">
        <f>#REF!</f>
        <v>#REF!</v>
      </c>
      <c r="F1193">
        <v>1649</v>
      </c>
      <c r="K1193" t="e">
        <f>#REF!</f>
        <v>#REF!</v>
      </c>
      <c r="L1193">
        <v>1382</v>
      </c>
    </row>
    <row r="1194" spans="5:12" x14ac:dyDescent="0.25">
      <c r="E1194" t="e">
        <f>#REF!</f>
        <v>#REF!</v>
      </c>
      <c r="F1194">
        <v>1650</v>
      </c>
      <c r="K1194" t="e">
        <f>#REF!</f>
        <v>#REF!</v>
      </c>
      <c r="L1194">
        <v>1383</v>
      </c>
    </row>
    <row r="1195" spans="5:12" x14ac:dyDescent="0.25">
      <c r="E1195" t="e">
        <f>#REF!</f>
        <v>#REF!</v>
      </c>
      <c r="F1195">
        <v>1651</v>
      </c>
      <c r="K1195" t="e">
        <f>#REF!</f>
        <v>#REF!</v>
      </c>
      <c r="L1195">
        <v>1384</v>
      </c>
    </row>
    <row r="1196" spans="5:12" x14ac:dyDescent="0.25">
      <c r="E1196" t="e">
        <f>#REF!</f>
        <v>#REF!</v>
      </c>
      <c r="F1196">
        <v>1652</v>
      </c>
      <c r="K1196" t="e">
        <f>#REF!</f>
        <v>#REF!</v>
      </c>
      <c r="L1196">
        <v>1385</v>
      </c>
    </row>
    <row r="1197" spans="5:12" x14ac:dyDescent="0.25">
      <c r="E1197" t="e">
        <f>#REF!</f>
        <v>#REF!</v>
      </c>
      <c r="F1197">
        <v>1653</v>
      </c>
      <c r="K1197" t="e">
        <f>#REF!</f>
        <v>#REF!</v>
      </c>
      <c r="L1197">
        <v>1386</v>
      </c>
    </row>
    <row r="1198" spans="5:12" x14ac:dyDescent="0.25">
      <c r="E1198" t="e">
        <f>#REF!</f>
        <v>#REF!</v>
      </c>
      <c r="F1198">
        <v>1654</v>
      </c>
      <c r="K1198" t="e">
        <f>#REF!</f>
        <v>#REF!</v>
      </c>
      <c r="L1198">
        <v>1387</v>
      </c>
    </row>
    <row r="1199" spans="5:12" x14ac:dyDescent="0.25">
      <c r="E1199" t="e">
        <f>#REF!</f>
        <v>#REF!</v>
      </c>
      <c r="F1199">
        <v>1655</v>
      </c>
      <c r="K1199" t="e">
        <f>#REF!</f>
        <v>#REF!</v>
      </c>
      <c r="L1199">
        <v>1388</v>
      </c>
    </row>
    <row r="1200" spans="5:12" x14ac:dyDescent="0.25">
      <c r="E1200" t="e">
        <f>#REF!</f>
        <v>#REF!</v>
      </c>
      <c r="F1200">
        <v>1656</v>
      </c>
      <c r="K1200" t="e">
        <f>#REF!</f>
        <v>#REF!</v>
      </c>
      <c r="L1200">
        <v>1389</v>
      </c>
    </row>
    <row r="1201" spans="5:12" x14ac:dyDescent="0.25">
      <c r="E1201" t="e">
        <f>#REF!</f>
        <v>#REF!</v>
      </c>
      <c r="F1201">
        <v>1657</v>
      </c>
      <c r="K1201" t="e">
        <f>#REF!</f>
        <v>#REF!</v>
      </c>
      <c r="L1201">
        <v>1390</v>
      </c>
    </row>
    <row r="1202" spans="5:12" x14ac:dyDescent="0.25">
      <c r="E1202" t="e">
        <f>#REF!</f>
        <v>#REF!</v>
      </c>
      <c r="F1202">
        <v>1658</v>
      </c>
      <c r="K1202" t="e">
        <f>#REF!</f>
        <v>#REF!</v>
      </c>
      <c r="L1202">
        <v>1391</v>
      </c>
    </row>
    <row r="1203" spans="5:12" x14ac:dyDescent="0.25">
      <c r="E1203" t="e">
        <f>#REF!</f>
        <v>#REF!</v>
      </c>
      <c r="F1203">
        <v>1659</v>
      </c>
      <c r="K1203" t="e">
        <f>#REF!</f>
        <v>#REF!</v>
      </c>
      <c r="L1203">
        <v>1392</v>
      </c>
    </row>
    <row r="1204" spans="5:12" x14ac:dyDescent="0.25">
      <c r="E1204" t="e">
        <f>#REF!</f>
        <v>#REF!</v>
      </c>
      <c r="F1204">
        <v>1660</v>
      </c>
      <c r="K1204" t="e">
        <f>#REF!</f>
        <v>#REF!</v>
      </c>
      <c r="L1204">
        <v>1393</v>
      </c>
    </row>
    <row r="1205" spans="5:12" x14ac:dyDescent="0.25">
      <c r="E1205" t="e">
        <f>#REF!</f>
        <v>#REF!</v>
      </c>
      <c r="F1205">
        <v>1661</v>
      </c>
      <c r="K1205" t="e">
        <f>#REF!</f>
        <v>#REF!</v>
      </c>
      <c r="L1205">
        <v>1394</v>
      </c>
    </row>
    <row r="1206" spans="5:12" x14ac:dyDescent="0.25">
      <c r="E1206" t="e">
        <f>#REF!</f>
        <v>#REF!</v>
      </c>
      <c r="F1206">
        <v>1662</v>
      </c>
      <c r="K1206" t="e">
        <f>#REF!</f>
        <v>#REF!</v>
      </c>
      <c r="L1206">
        <v>1395</v>
      </c>
    </row>
    <row r="1207" spans="5:12" x14ac:dyDescent="0.25">
      <c r="E1207" t="e">
        <f>#REF!</f>
        <v>#REF!</v>
      </c>
      <c r="F1207">
        <v>1663</v>
      </c>
      <c r="K1207" t="e">
        <f>#REF!</f>
        <v>#REF!</v>
      </c>
      <c r="L1207">
        <v>1396</v>
      </c>
    </row>
    <row r="1208" spans="5:12" x14ac:dyDescent="0.25">
      <c r="E1208" t="e">
        <f>#REF!</f>
        <v>#REF!</v>
      </c>
      <c r="F1208">
        <v>1664</v>
      </c>
      <c r="K1208" t="e">
        <f>#REF!</f>
        <v>#REF!</v>
      </c>
      <c r="L1208">
        <v>1397</v>
      </c>
    </row>
    <row r="1209" spans="5:12" x14ac:dyDescent="0.25">
      <c r="E1209" t="e">
        <f>#REF!</f>
        <v>#REF!</v>
      </c>
      <c r="F1209">
        <v>1665</v>
      </c>
      <c r="K1209" t="e">
        <f>#REF!</f>
        <v>#REF!</v>
      </c>
      <c r="L1209">
        <v>1398</v>
      </c>
    </row>
    <row r="1210" spans="5:12" x14ac:dyDescent="0.25">
      <c r="E1210" t="e">
        <f>#REF!</f>
        <v>#REF!</v>
      </c>
      <c r="F1210">
        <v>1666</v>
      </c>
      <c r="K1210" t="e">
        <f>#REF!</f>
        <v>#REF!</v>
      </c>
      <c r="L1210">
        <v>1399</v>
      </c>
    </row>
    <row r="1211" spans="5:12" x14ac:dyDescent="0.25">
      <c r="E1211" t="e">
        <f>#REF!</f>
        <v>#REF!</v>
      </c>
      <c r="F1211">
        <v>1667</v>
      </c>
      <c r="K1211" t="e">
        <f>#REF!</f>
        <v>#REF!</v>
      </c>
      <c r="L1211">
        <v>1400</v>
      </c>
    </row>
    <row r="1212" spans="5:12" x14ac:dyDescent="0.25">
      <c r="E1212" t="e">
        <f>#REF!</f>
        <v>#REF!</v>
      </c>
      <c r="F1212">
        <v>1668</v>
      </c>
      <c r="K1212" t="e">
        <f>#REF!</f>
        <v>#REF!</v>
      </c>
      <c r="L1212">
        <v>1401</v>
      </c>
    </row>
    <row r="1213" spans="5:12" x14ac:dyDescent="0.25">
      <c r="E1213" t="e">
        <f>#REF!</f>
        <v>#REF!</v>
      </c>
      <c r="F1213">
        <v>1669</v>
      </c>
      <c r="K1213" t="e">
        <f>#REF!</f>
        <v>#REF!</v>
      </c>
      <c r="L1213">
        <v>1402</v>
      </c>
    </row>
    <row r="1214" spans="5:12" x14ac:dyDescent="0.25">
      <c r="E1214" t="e">
        <f>#REF!</f>
        <v>#REF!</v>
      </c>
      <c r="F1214">
        <v>1670</v>
      </c>
      <c r="K1214" t="e">
        <f>#REF!</f>
        <v>#REF!</v>
      </c>
      <c r="L1214">
        <v>1403</v>
      </c>
    </row>
    <row r="1215" spans="5:12" x14ac:dyDescent="0.25">
      <c r="E1215" t="e">
        <f>#REF!</f>
        <v>#REF!</v>
      </c>
      <c r="F1215">
        <v>1671</v>
      </c>
      <c r="K1215" t="e">
        <f>#REF!</f>
        <v>#REF!</v>
      </c>
      <c r="L1215">
        <v>1404</v>
      </c>
    </row>
    <row r="1216" spans="5:12" x14ac:dyDescent="0.25">
      <c r="E1216" t="e">
        <f>#REF!</f>
        <v>#REF!</v>
      </c>
      <c r="F1216">
        <v>1672</v>
      </c>
      <c r="K1216" t="e">
        <f>#REF!</f>
        <v>#REF!</v>
      </c>
      <c r="L1216">
        <v>1405</v>
      </c>
    </row>
    <row r="1217" spans="5:12" x14ac:dyDescent="0.25">
      <c r="E1217" t="e">
        <f>#REF!</f>
        <v>#REF!</v>
      </c>
      <c r="F1217">
        <v>1673</v>
      </c>
      <c r="K1217" t="e">
        <f>#REF!</f>
        <v>#REF!</v>
      </c>
      <c r="L1217">
        <v>1406</v>
      </c>
    </row>
    <row r="1218" spans="5:12" x14ac:dyDescent="0.25">
      <c r="E1218" t="e">
        <f>#REF!</f>
        <v>#REF!</v>
      </c>
      <c r="F1218">
        <v>1674</v>
      </c>
      <c r="K1218" t="e">
        <f>#REF!</f>
        <v>#REF!</v>
      </c>
      <c r="L1218">
        <v>1407</v>
      </c>
    </row>
    <row r="1219" spans="5:12" x14ac:dyDescent="0.25">
      <c r="E1219" t="e">
        <f>#REF!</f>
        <v>#REF!</v>
      </c>
      <c r="F1219">
        <v>1675</v>
      </c>
      <c r="K1219" t="e">
        <f>#REF!</f>
        <v>#REF!</v>
      </c>
      <c r="L1219">
        <v>1408</v>
      </c>
    </row>
    <row r="1220" spans="5:12" x14ac:dyDescent="0.25">
      <c r="E1220" t="e">
        <f>#REF!</f>
        <v>#REF!</v>
      </c>
      <c r="F1220">
        <v>1676</v>
      </c>
      <c r="K1220" t="e">
        <f>#REF!</f>
        <v>#REF!</v>
      </c>
      <c r="L1220">
        <v>1409</v>
      </c>
    </row>
    <row r="1221" spans="5:12" x14ac:dyDescent="0.25">
      <c r="E1221" t="e">
        <f>#REF!</f>
        <v>#REF!</v>
      </c>
      <c r="F1221">
        <v>1677</v>
      </c>
      <c r="K1221" t="e">
        <f>#REF!</f>
        <v>#REF!</v>
      </c>
      <c r="L1221">
        <v>1410</v>
      </c>
    </row>
    <row r="1222" spans="5:12" x14ac:dyDescent="0.25">
      <c r="E1222" t="e">
        <f>#REF!</f>
        <v>#REF!</v>
      </c>
      <c r="F1222">
        <v>1678</v>
      </c>
      <c r="K1222" t="e">
        <f>#REF!</f>
        <v>#REF!</v>
      </c>
      <c r="L1222">
        <v>1411</v>
      </c>
    </row>
    <row r="1223" spans="5:12" x14ac:dyDescent="0.25">
      <c r="E1223" t="e">
        <f>#REF!</f>
        <v>#REF!</v>
      </c>
      <c r="F1223">
        <v>1679</v>
      </c>
      <c r="K1223" t="e">
        <f>#REF!</f>
        <v>#REF!</v>
      </c>
      <c r="L1223">
        <v>1412</v>
      </c>
    </row>
    <row r="1224" spans="5:12" x14ac:dyDescent="0.25">
      <c r="E1224" t="e">
        <f>#REF!</f>
        <v>#REF!</v>
      </c>
      <c r="F1224">
        <v>1680</v>
      </c>
      <c r="K1224" t="e">
        <f>#REF!</f>
        <v>#REF!</v>
      </c>
      <c r="L1224">
        <v>1413</v>
      </c>
    </row>
    <row r="1225" spans="5:12" x14ac:dyDescent="0.25">
      <c r="E1225" t="e">
        <f>#REF!</f>
        <v>#REF!</v>
      </c>
      <c r="F1225">
        <v>1681</v>
      </c>
      <c r="K1225" t="e">
        <f>#REF!</f>
        <v>#REF!</v>
      </c>
      <c r="L1225">
        <v>1414</v>
      </c>
    </row>
    <row r="1226" spans="5:12" x14ac:dyDescent="0.25">
      <c r="E1226" t="e">
        <f>#REF!</f>
        <v>#REF!</v>
      </c>
      <c r="F1226">
        <v>1682</v>
      </c>
      <c r="K1226" t="e">
        <f>#REF!</f>
        <v>#REF!</v>
      </c>
      <c r="L1226">
        <v>1415</v>
      </c>
    </row>
    <row r="1227" spans="5:12" x14ac:dyDescent="0.25">
      <c r="E1227" t="e">
        <f>#REF!</f>
        <v>#REF!</v>
      </c>
      <c r="F1227">
        <v>1683</v>
      </c>
      <c r="K1227" t="e">
        <f>#REF!</f>
        <v>#REF!</v>
      </c>
      <c r="L1227">
        <v>1416</v>
      </c>
    </row>
    <row r="1228" spans="5:12" x14ac:dyDescent="0.25">
      <c r="E1228" t="e">
        <f>#REF!</f>
        <v>#REF!</v>
      </c>
      <c r="F1228">
        <v>1684</v>
      </c>
      <c r="K1228" t="e">
        <f>#REF!</f>
        <v>#REF!</v>
      </c>
      <c r="L1228">
        <v>1417</v>
      </c>
    </row>
    <row r="1229" spans="5:12" x14ac:dyDescent="0.25">
      <c r="E1229" t="e">
        <f>#REF!</f>
        <v>#REF!</v>
      </c>
      <c r="F1229">
        <v>1685</v>
      </c>
      <c r="K1229" t="e">
        <f>#REF!</f>
        <v>#REF!</v>
      </c>
      <c r="L1229">
        <v>1418</v>
      </c>
    </row>
    <row r="1230" spans="5:12" x14ac:dyDescent="0.25">
      <c r="E1230" t="e">
        <f>#REF!</f>
        <v>#REF!</v>
      </c>
      <c r="F1230">
        <v>1686</v>
      </c>
      <c r="K1230" t="e">
        <f>#REF!</f>
        <v>#REF!</v>
      </c>
      <c r="L1230">
        <v>1419</v>
      </c>
    </row>
    <row r="1231" spans="5:12" x14ac:dyDescent="0.25">
      <c r="E1231" t="e">
        <f>#REF!</f>
        <v>#REF!</v>
      </c>
      <c r="F1231">
        <v>1687</v>
      </c>
      <c r="K1231" t="e">
        <f>#REF!</f>
        <v>#REF!</v>
      </c>
      <c r="L1231">
        <v>1420</v>
      </c>
    </row>
    <row r="1232" spans="5:12" x14ac:dyDescent="0.25">
      <c r="E1232" t="e">
        <f>#REF!</f>
        <v>#REF!</v>
      </c>
      <c r="F1232">
        <v>1688</v>
      </c>
      <c r="K1232" t="e">
        <f>#REF!</f>
        <v>#REF!</v>
      </c>
      <c r="L1232">
        <v>1421</v>
      </c>
    </row>
    <row r="1233" spans="5:12" x14ac:dyDescent="0.25">
      <c r="E1233" t="e">
        <f>#REF!</f>
        <v>#REF!</v>
      </c>
      <c r="F1233">
        <v>1689</v>
      </c>
      <c r="K1233" t="e">
        <f>#REF!</f>
        <v>#REF!</v>
      </c>
      <c r="L1233">
        <v>1422</v>
      </c>
    </row>
    <row r="1234" spans="5:12" x14ac:dyDescent="0.25">
      <c r="E1234" t="e">
        <f>#REF!</f>
        <v>#REF!</v>
      </c>
      <c r="F1234">
        <v>1690</v>
      </c>
      <c r="K1234" t="e">
        <f>#REF!</f>
        <v>#REF!</v>
      </c>
      <c r="L1234">
        <v>1423</v>
      </c>
    </row>
    <row r="1235" spans="5:12" x14ac:dyDescent="0.25">
      <c r="E1235" t="e">
        <f>#REF!</f>
        <v>#REF!</v>
      </c>
      <c r="F1235">
        <v>1691</v>
      </c>
      <c r="K1235" t="e">
        <f>#REF!</f>
        <v>#REF!</v>
      </c>
      <c r="L1235">
        <v>1424</v>
      </c>
    </row>
    <row r="1236" spans="5:12" x14ac:dyDescent="0.25">
      <c r="E1236" t="e">
        <f>#REF!</f>
        <v>#REF!</v>
      </c>
      <c r="F1236">
        <v>1692</v>
      </c>
      <c r="K1236" t="e">
        <f>#REF!</f>
        <v>#REF!</v>
      </c>
      <c r="L1236">
        <v>1425</v>
      </c>
    </row>
    <row r="1237" spans="5:12" x14ac:dyDescent="0.25">
      <c r="E1237" t="e">
        <f>#REF!</f>
        <v>#REF!</v>
      </c>
      <c r="F1237">
        <v>1693</v>
      </c>
      <c r="K1237" t="e">
        <f>#REF!</f>
        <v>#REF!</v>
      </c>
      <c r="L1237">
        <v>1426</v>
      </c>
    </row>
    <row r="1238" spans="5:12" x14ac:dyDescent="0.25">
      <c r="E1238" t="e">
        <f>#REF!</f>
        <v>#REF!</v>
      </c>
      <c r="F1238">
        <v>1694</v>
      </c>
      <c r="K1238" t="e">
        <f>#REF!</f>
        <v>#REF!</v>
      </c>
      <c r="L1238">
        <v>1427</v>
      </c>
    </row>
    <row r="1239" spans="5:12" x14ac:dyDescent="0.25">
      <c r="E1239" t="e">
        <f>#REF!</f>
        <v>#REF!</v>
      </c>
      <c r="F1239">
        <v>1695</v>
      </c>
      <c r="K1239" t="e">
        <f>#REF!</f>
        <v>#REF!</v>
      </c>
      <c r="L1239">
        <v>1428</v>
      </c>
    </row>
    <row r="1240" spans="5:12" x14ac:dyDescent="0.25">
      <c r="E1240" t="e">
        <f>#REF!</f>
        <v>#REF!</v>
      </c>
      <c r="F1240">
        <v>1696</v>
      </c>
      <c r="K1240" t="e">
        <f>#REF!</f>
        <v>#REF!</v>
      </c>
      <c r="L1240">
        <v>1429</v>
      </c>
    </row>
    <row r="1241" spans="5:12" x14ac:dyDescent="0.25">
      <c r="E1241" t="e">
        <f>#REF!</f>
        <v>#REF!</v>
      </c>
      <c r="F1241">
        <v>1697</v>
      </c>
      <c r="K1241" t="e">
        <f>#REF!</f>
        <v>#REF!</v>
      </c>
      <c r="L1241">
        <v>1430</v>
      </c>
    </row>
    <row r="1242" spans="5:12" x14ac:dyDescent="0.25">
      <c r="E1242" t="e">
        <f>#REF!</f>
        <v>#REF!</v>
      </c>
      <c r="F1242">
        <v>1698</v>
      </c>
      <c r="K1242" t="e">
        <f>#REF!</f>
        <v>#REF!</v>
      </c>
      <c r="L1242">
        <v>1431</v>
      </c>
    </row>
    <row r="1243" spans="5:12" x14ac:dyDescent="0.25">
      <c r="E1243" t="e">
        <f>#REF!</f>
        <v>#REF!</v>
      </c>
      <c r="F1243">
        <v>1699</v>
      </c>
      <c r="K1243" t="e">
        <f>#REF!</f>
        <v>#REF!</v>
      </c>
      <c r="L1243">
        <v>1432</v>
      </c>
    </row>
    <row r="1244" spans="5:12" x14ac:dyDescent="0.25">
      <c r="E1244" t="e">
        <f>#REF!</f>
        <v>#REF!</v>
      </c>
      <c r="F1244">
        <v>1700</v>
      </c>
      <c r="K1244" t="e">
        <f>#REF!</f>
        <v>#REF!</v>
      </c>
      <c r="L1244">
        <v>1433</v>
      </c>
    </row>
    <row r="1245" spans="5:12" x14ac:dyDescent="0.25">
      <c r="E1245" t="e">
        <f>#REF!</f>
        <v>#REF!</v>
      </c>
      <c r="F1245">
        <v>1701</v>
      </c>
      <c r="K1245" t="e">
        <f>#REF!</f>
        <v>#REF!</v>
      </c>
      <c r="L1245">
        <v>1434</v>
      </c>
    </row>
    <row r="1246" spans="5:12" x14ac:dyDescent="0.25">
      <c r="E1246" t="e">
        <f>#REF!</f>
        <v>#REF!</v>
      </c>
      <c r="F1246">
        <v>1702</v>
      </c>
      <c r="K1246" t="e">
        <f>#REF!</f>
        <v>#REF!</v>
      </c>
      <c r="L1246">
        <v>1435</v>
      </c>
    </row>
    <row r="1247" spans="5:12" x14ac:dyDescent="0.25">
      <c r="E1247" t="e">
        <f>#REF!</f>
        <v>#REF!</v>
      </c>
      <c r="F1247">
        <v>1703</v>
      </c>
      <c r="K1247" t="e">
        <f>#REF!</f>
        <v>#REF!</v>
      </c>
      <c r="L1247">
        <v>1436</v>
      </c>
    </row>
    <row r="1248" spans="5:12" x14ac:dyDescent="0.25">
      <c r="E1248" t="e">
        <f>#REF!</f>
        <v>#REF!</v>
      </c>
      <c r="F1248">
        <v>1704</v>
      </c>
      <c r="K1248" t="e">
        <f>#REF!</f>
        <v>#REF!</v>
      </c>
      <c r="L1248">
        <v>1437</v>
      </c>
    </row>
    <row r="1249" spans="5:12" x14ac:dyDescent="0.25">
      <c r="E1249" t="e">
        <f>#REF!</f>
        <v>#REF!</v>
      </c>
      <c r="F1249">
        <v>1705</v>
      </c>
      <c r="K1249" t="e">
        <f>#REF!</f>
        <v>#REF!</v>
      </c>
      <c r="L1249">
        <v>1438</v>
      </c>
    </row>
    <row r="1250" spans="5:12" x14ac:dyDescent="0.25">
      <c r="E1250" t="e">
        <f>#REF!</f>
        <v>#REF!</v>
      </c>
      <c r="F1250">
        <v>1706</v>
      </c>
      <c r="K1250" t="e">
        <f>#REF!</f>
        <v>#REF!</v>
      </c>
      <c r="L1250">
        <v>1439</v>
      </c>
    </row>
    <row r="1251" spans="5:12" x14ac:dyDescent="0.25">
      <c r="E1251" t="e">
        <f>#REF!</f>
        <v>#REF!</v>
      </c>
      <c r="F1251">
        <v>1707</v>
      </c>
      <c r="K1251" t="e">
        <f>#REF!</f>
        <v>#REF!</v>
      </c>
      <c r="L1251">
        <v>1440</v>
      </c>
    </row>
    <row r="1252" spans="5:12" x14ac:dyDescent="0.25">
      <c r="E1252" t="e">
        <f>#REF!</f>
        <v>#REF!</v>
      </c>
      <c r="F1252">
        <v>1708</v>
      </c>
      <c r="K1252" t="e">
        <f>#REF!</f>
        <v>#REF!</v>
      </c>
      <c r="L1252">
        <v>1441</v>
      </c>
    </row>
    <row r="1253" spans="5:12" x14ac:dyDescent="0.25">
      <c r="E1253" t="e">
        <f>#REF!</f>
        <v>#REF!</v>
      </c>
      <c r="F1253">
        <v>1709</v>
      </c>
      <c r="K1253" t="e">
        <f>#REF!</f>
        <v>#REF!</v>
      </c>
      <c r="L1253">
        <v>1442</v>
      </c>
    </row>
    <row r="1254" spans="5:12" x14ac:dyDescent="0.25">
      <c r="E1254" t="e">
        <f>#REF!</f>
        <v>#REF!</v>
      </c>
      <c r="F1254">
        <v>1710</v>
      </c>
      <c r="K1254" t="e">
        <f>#REF!</f>
        <v>#REF!</v>
      </c>
      <c r="L1254">
        <v>1443</v>
      </c>
    </row>
    <row r="1255" spans="5:12" x14ac:dyDescent="0.25">
      <c r="E1255" t="e">
        <f>#REF!</f>
        <v>#REF!</v>
      </c>
      <c r="F1255">
        <v>1711</v>
      </c>
      <c r="K1255" t="e">
        <f>#REF!</f>
        <v>#REF!</v>
      </c>
      <c r="L1255">
        <v>1444</v>
      </c>
    </row>
    <row r="1256" spans="5:12" x14ac:dyDescent="0.25">
      <c r="E1256" t="e">
        <f>#REF!</f>
        <v>#REF!</v>
      </c>
      <c r="F1256">
        <v>1712</v>
      </c>
      <c r="K1256" t="e">
        <f>#REF!</f>
        <v>#REF!</v>
      </c>
      <c r="L1256">
        <v>1445</v>
      </c>
    </row>
    <row r="1257" spans="5:12" x14ac:dyDescent="0.25">
      <c r="E1257" t="e">
        <f>#REF!</f>
        <v>#REF!</v>
      </c>
      <c r="F1257">
        <v>1713</v>
      </c>
      <c r="K1257" t="e">
        <f>#REF!</f>
        <v>#REF!</v>
      </c>
      <c r="L1257">
        <v>1446</v>
      </c>
    </row>
    <row r="1258" spans="5:12" x14ac:dyDescent="0.25">
      <c r="E1258" t="e">
        <f>#REF!</f>
        <v>#REF!</v>
      </c>
      <c r="F1258">
        <v>1714</v>
      </c>
      <c r="K1258" t="e">
        <f>#REF!</f>
        <v>#REF!</v>
      </c>
      <c r="L1258">
        <v>1447</v>
      </c>
    </row>
    <row r="1259" spans="5:12" x14ac:dyDescent="0.25">
      <c r="E1259" t="e">
        <f>#REF!</f>
        <v>#REF!</v>
      </c>
      <c r="F1259">
        <v>1715</v>
      </c>
      <c r="K1259" t="e">
        <f>#REF!</f>
        <v>#REF!</v>
      </c>
      <c r="L1259">
        <v>1448</v>
      </c>
    </row>
    <row r="1260" spans="5:12" x14ac:dyDescent="0.25">
      <c r="E1260" t="e">
        <f>#REF!</f>
        <v>#REF!</v>
      </c>
      <c r="F1260">
        <v>1716</v>
      </c>
      <c r="K1260" t="e">
        <f>#REF!</f>
        <v>#REF!</v>
      </c>
      <c r="L1260">
        <v>1449</v>
      </c>
    </row>
    <row r="1261" spans="5:12" x14ac:dyDescent="0.25">
      <c r="E1261" t="e">
        <f>#REF!</f>
        <v>#REF!</v>
      </c>
      <c r="F1261">
        <v>1717</v>
      </c>
      <c r="K1261" t="e">
        <f>#REF!</f>
        <v>#REF!</v>
      </c>
      <c r="L1261">
        <v>1450</v>
      </c>
    </row>
    <row r="1262" spans="5:12" x14ac:dyDescent="0.25">
      <c r="E1262" t="e">
        <f>#REF!</f>
        <v>#REF!</v>
      </c>
      <c r="F1262">
        <v>1718</v>
      </c>
      <c r="K1262" t="e">
        <f>#REF!</f>
        <v>#REF!</v>
      </c>
      <c r="L1262">
        <v>1451</v>
      </c>
    </row>
    <row r="1263" spans="5:12" x14ac:dyDescent="0.25">
      <c r="E1263" t="e">
        <f>#REF!</f>
        <v>#REF!</v>
      </c>
      <c r="F1263">
        <v>1719</v>
      </c>
      <c r="K1263" t="e">
        <f>#REF!</f>
        <v>#REF!</v>
      </c>
      <c r="L1263">
        <v>1452</v>
      </c>
    </row>
    <row r="1264" spans="5:12" x14ac:dyDescent="0.25">
      <c r="E1264" t="e">
        <f>#REF!</f>
        <v>#REF!</v>
      </c>
      <c r="F1264">
        <v>1720</v>
      </c>
      <c r="K1264" t="e">
        <f>#REF!</f>
        <v>#REF!</v>
      </c>
      <c r="L1264">
        <v>1453</v>
      </c>
    </row>
    <row r="1265" spans="5:12" x14ac:dyDescent="0.25">
      <c r="E1265" t="e">
        <f>#REF!</f>
        <v>#REF!</v>
      </c>
      <c r="F1265">
        <v>1721</v>
      </c>
      <c r="K1265" t="e">
        <f>#REF!</f>
        <v>#REF!</v>
      </c>
      <c r="L1265">
        <v>1454</v>
      </c>
    </row>
    <row r="1266" spans="5:12" x14ac:dyDescent="0.25">
      <c r="E1266" t="e">
        <f>#REF!</f>
        <v>#REF!</v>
      </c>
      <c r="F1266">
        <v>1722</v>
      </c>
      <c r="K1266" t="e">
        <f>#REF!</f>
        <v>#REF!</v>
      </c>
      <c r="L1266">
        <v>1455</v>
      </c>
    </row>
    <row r="1267" spans="5:12" x14ac:dyDescent="0.25">
      <c r="E1267" t="e">
        <f>#REF!</f>
        <v>#REF!</v>
      </c>
      <c r="F1267">
        <v>1723</v>
      </c>
      <c r="K1267" t="e">
        <f>#REF!</f>
        <v>#REF!</v>
      </c>
      <c r="L1267">
        <v>1456</v>
      </c>
    </row>
    <row r="1268" spans="5:12" x14ac:dyDescent="0.25">
      <c r="E1268" t="e">
        <f>#REF!</f>
        <v>#REF!</v>
      </c>
      <c r="F1268">
        <v>1724</v>
      </c>
      <c r="K1268" t="e">
        <f>#REF!</f>
        <v>#REF!</v>
      </c>
      <c r="L1268">
        <v>1457</v>
      </c>
    </row>
    <row r="1269" spans="5:12" x14ac:dyDescent="0.25">
      <c r="E1269" t="e">
        <f>#REF!</f>
        <v>#REF!</v>
      </c>
      <c r="F1269">
        <v>1725</v>
      </c>
      <c r="K1269" t="e">
        <f>#REF!</f>
        <v>#REF!</v>
      </c>
      <c r="L1269">
        <v>1458</v>
      </c>
    </row>
    <row r="1270" spans="5:12" x14ac:dyDescent="0.25">
      <c r="E1270" t="e">
        <f>#REF!</f>
        <v>#REF!</v>
      </c>
      <c r="F1270">
        <v>1726</v>
      </c>
      <c r="K1270" t="e">
        <f>#REF!</f>
        <v>#REF!</v>
      </c>
      <c r="L1270">
        <v>1459</v>
      </c>
    </row>
    <row r="1271" spans="5:12" x14ac:dyDescent="0.25">
      <c r="E1271" t="e">
        <f>#REF!</f>
        <v>#REF!</v>
      </c>
      <c r="F1271">
        <v>1727</v>
      </c>
      <c r="K1271" t="e">
        <f>#REF!</f>
        <v>#REF!</v>
      </c>
      <c r="L1271">
        <v>1460</v>
      </c>
    </row>
    <row r="1272" spans="5:12" x14ac:dyDescent="0.25">
      <c r="E1272" t="e">
        <f>#REF!</f>
        <v>#REF!</v>
      </c>
      <c r="F1272">
        <v>1728</v>
      </c>
      <c r="K1272" t="e">
        <f>#REF!</f>
        <v>#REF!</v>
      </c>
      <c r="L1272">
        <v>1461</v>
      </c>
    </row>
    <row r="1273" spans="5:12" x14ac:dyDescent="0.25">
      <c r="E1273" t="e">
        <f>#REF!</f>
        <v>#REF!</v>
      </c>
      <c r="F1273">
        <v>1729</v>
      </c>
      <c r="K1273" t="e">
        <f>#REF!</f>
        <v>#REF!</v>
      </c>
      <c r="L1273">
        <v>1462</v>
      </c>
    </row>
    <row r="1274" spans="5:12" x14ac:dyDescent="0.25">
      <c r="E1274" t="e">
        <f>#REF!</f>
        <v>#REF!</v>
      </c>
      <c r="F1274">
        <v>1730</v>
      </c>
      <c r="K1274" t="e">
        <f>#REF!</f>
        <v>#REF!</v>
      </c>
      <c r="L1274">
        <v>1463</v>
      </c>
    </row>
    <row r="1275" spans="5:12" x14ac:dyDescent="0.25">
      <c r="E1275" t="e">
        <f>#REF!</f>
        <v>#REF!</v>
      </c>
      <c r="F1275">
        <v>1731</v>
      </c>
      <c r="K1275" t="e">
        <f>#REF!</f>
        <v>#REF!</v>
      </c>
      <c r="L1275">
        <v>1464</v>
      </c>
    </row>
    <row r="1276" spans="5:12" x14ac:dyDescent="0.25">
      <c r="E1276" t="e">
        <f>#REF!</f>
        <v>#REF!</v>
      </c>
      <c r="F1276">
        <v>1732</v>
      </c>
      <c r="K1276" t="e">
        <f>#REF!</f>
        <v>#REF!</v>
      </c>
      <c r="L1276">
        <v>1465</v>
      </c>
    </row>
    <row r="1277" spans="5:12" x14ac:dyDescent="0.25">
      <c r="E1277" t="e">
        <f>#REF!</f>
        <v>#REF!</v>
      </c>
      <c r="F1277">
        <v>1733</v>
      </c>
      <c r="K1277" t="e">
        <f>#REF!</f>
        <v>#REF!</v>
      </c>
      <c r="L1277">
        <v>1466</v>
      </c>
    </row>
    <row r="1278" spans="5:12" x14ac:dyDescent="0.25">
      <c r="E1278" t="e">
        <f>#REF!</f>
        <v>#REF!</v>
      </c>
      <c r="F1278">
        <v>1734</v>
      </c>
      <c r="K1278" t="e">
        <f>#REF!</f>
        <v>#REF!</v>
      </c>
      <c r="L1278">
        <v>1467</v>
      </c>
    </row>
    <row r="1279" spans="5:12" x14ac:dyDescent="0.25">
      <c r="E1279" t="e">
        <f>#REF!</f>
        <v>#REF!</v>
      </c>
      <c r="F1279">
        <v>1735</v>
      </c>
      <c r="K1279" t="e">
        <f>#REF!</f>
        <v>#REF!</v>
      </c>
      <c r="L1279">
        <v>1468</v>
      </c>
    </row>
    <row r="1280" spans="5:12" x14ac:dyDescent="0.25">
      <c r="E1280" t="e">
        <f>#REF!</f>
        <v>#REF!</v>
      </c>
      <c r="F1280">
        <v>1736</v>
      </c>
      <c r="K1280" t="e">
        <f>#REF!</f>
        <v>#REF!</v>
      </c>
      <c r="L1280">
        <v>1469</v>
      </c>
    </row>
    <row r="1281" spans="5:12" x14ac:dyDescent="0.25">
      <c r="E1281" t="e">
        <f>#REF!</f>
        <v>#REF!</v>
      </c>
      <c r="F1281">
        <v>1737</v>
      </c>
      <c r="K1281" t="e">
        <f>#REF!</f>
        <v>#REF!</v>
      </c>
      <c r="L1281">
        <v>1470</v>
      </c>
    </row>
    <row r="1282" spans="5:12" x14ac:dyDescent="0.25">
      <c r="E1282" t="e">
        <f>#REF!</f>
        <v>#REF!</v>
      </c>
      <c r="F1282">
        <v>1738</v>
      </c>
      <c r="K1282" t="e">
        <f>#REF!</f>
        <v>#REF!</v>
      </c>
      <c r="L1282">
        <v>1471</v>
      </c>
    </row>
    <row r="1283" spans="5:12" x14ac:dyDescent="0.25">
      <c r="E1283" t="e">
        <f>#REF!</f>
        <v>#REF!</v>
      </c>
      <c r="F1283">
        <v>1739</v>
      </c>
      <c r="K1283" t="e">
        <f>#REF!</f>
        <v>#REF!</v>
      </c>
      <c r="L1283">
        <v>1472</v>
      </c>
    </row>
    <row r="1284" spans="5:12" x14ac:dyDescent="0.25">
      <c r="E1284" t="e">
        <f>#REF!</f>
        <v>#REF!</v>
      </c>
      <c r="F1284">
        <v>1740</v>
      </c>
      <c r="K1284" t="e">
        <f>#REF!</f>
        <v>#REF!</v>
      </c>
      <c r="L1284">
        <v>1473</v>
      </c>
    </row>
    <row r="1285" spans="5:12" x14ac:dyDescent="0.25">
      <c r="E1285" t="e">
        <f>#REF!</f>
        <v>#REF!</v>
      </c>
      <c r="F1285">
        <v>1741</v>
      </c>
      <c r="K1285" t="e">
        <f>#REF!</f>
        <v>#REF!</v>
      </c>
      <c r="L1285">
        <v>1474</v>
      </c>
    </row>
    <row r="1286" spans="5:12" x14ac:dyDescent="0.25">
      <c r="E1286" t="e">
        <f>#REF!</f>
        <v>#REF!</v>
      </c>
      <c r="F1286">
        <v>1742</v>
      </c>
      <c r="K1286" t="e">
        <f>#REF!</f>
        <v>#REF!</v>
      </c>
      <c r="L1286">
        <v>1475</v>
      </c>
    </row>
    <row r="1287" spans="5:12" x14ac:dyDescent="0.25">
      <c r="E1287" t="e">
        <f>#REF!</f>
        <v>#REF!</v>
      </c>
      <c r="F1287">
        <v>1743</v>
      </c>
      <c r="K1287" t="e">
        <f>#REF!</f>
        <v>#REF!</v>
      </c>
      <c r="L1287">
        <v>1476</v>
      </c>
    </row>
    <row r="1288" spans="5:12" x14ac:dyDescent="0.25">
      <c r="E1288" t="e">
        <f>#REF!</f>
        <v>#REF!</v>
      </c>
      <c r="F1288">
        <v>1744</v>
      </c>
      <c r="K1288" t="e">
        <f>#REF!</f>
        <v>#REF!</v>
      </c>
      <c r="L1288">
        <v>1477</v>
      </c>
    </row>
    <row r="1289" spans="5:12" x14ac:dyDescent="0.25">
      <c r="E1289" t="e">
        <f>#REF!</f>
        <v>#REF!</v>
      </c>
      <c r="F1289">
        <v>1745</v>
      </c>
      <c r="K1289" t="e">
        <f>#REF!</f>
        <v>#REF!</v>
      </c>
      <c r="L1289">
        <v>1478</v>
      </c>
    </row>
    <row r="1290" spans="5:12" x14ac:dyDescent="0.25">
      <c r="E1290" t="e">
        <f>#REF!</f>
        <v>#REF!</v>
      </c>
      <c r="F1290">
        <v>1746</v>
      </c>
      <c r="K1290" t="e">
        <f>#REF!</f>
        <v>#REF!</v>
      </c>
      <c r="L1290">
        <v>1479</v>
      </c>
    </row>
    <row r="1291" spans="5:12" x14ac:dyDescent="0.25">
      <c r="E1291" t="e">
        <f>#REF!</f>
        <v>#REF!</v>
      </c>
      <c r="F1291">
        <v>1747</v>
      </c>
      <c r="K1291" t="e">
        <f>#REF!</f>
        <v>#REF!</v>
      </c>
      <c r="L1291">
        <v>1480</v>
      </c>
    </row>
    <row r="1292" spans="5:12" x14ac:dyDescent="0.25">
      <c r="E1292" t="e">
        <f>#REF!</f>
        <v>#REF!</v>
      </c>
      <c r="F1292">
        <v>1748</v>
      </c>
      <c r="K1292" t="e">
        <f>#REF!</f>
        <v>#REF!</v>
      </c>
      <c r="L1292">
        <v>1481</v>
      </c>
    </row>
    <row r="1293" spans="5:12" x14ac:dyDescent="0.25">
      <c r="E1293" t="e">
        <f>#REF!</f>
        <v>#REF!</v>
      </c>
      <c r="F1293">
        <v>1749</v>
      </c>
      <c r="K1293" t="e">
        <f>#REF!</f>
        <v>#REF!</v>
      </c>
      <c r="L1293">
        <v>1482</v>
      </c>
    </row>
    <row r="1294" spans="5:12" x14ac:dyDescent="0.25">
      <c r="E1294" t="e">
        <f>#REF!</f>
        <v>#REF!</v>
      </c>
      <c r="F1294">
        <v>1750</v>
      </c>
      <c r="K1294" t="e">
        <f>#REF!</f>
        <v>#REF!</v>
      </c>
      <c r="L1294">
        <v>1483</v>
      </c>
    </row>
    <row r="1295" spans="5:12" x14ac:dyDescent="0.25">
      <c r="E1295" t="e">
        <f>#REF!</f>
        <v>#REF!</v>
      </c>
      <c r="F1295">
        <v>1751</v>
      </c>
      <c r="K1295" t="e">
        <f>#REF!</f>
        <v>#REF!</v>
      </c>
      <c r="L1295">
        <v>1484</v>
      </c>
    </row>
    <row r="1296" spans="5:12" x14ac:dyDescent="0.25">
      <c r="E1296" t="e">
        <f>#REF!</f>
        <v>#REF!</v>
      </c>
      <c r="F1296">
        <v>1752</v>
      </c>
      <c r="K1296" t="e">
        <f>#REF!</f>
        <v>#REF!</v>
      </c>
      <c r="L1296">
        <v>1485</v>
      </c>
    </row>
    <row r="1297" spans="5:12" x14ac:dyDescent="0.25">
      <c r="E1297" t="e">
        <f>#REF!</f>
        <v>#REF!</v>
      </c>
      <c r="F1297">
        <v>1753</v>
      </c>
      <c r="K1297" t="e">
        <f>#REF!</f>
        <v>#REF!</v>
      </c>
      <c r="L1297">
        <v>1486</v>
      </c>
    </row>
    <row r="1298" spans="5:12" x14ac:dyDescent="0.25">
      <c r="E1298" t="e">
        <f>#REF!</f>
        <v>#REF!</v>
      </c>
      <c r="F1298">
        <v>1754</v>
      </c>
      <c r="K1298" t="e">
        <f>#REF!</f>
        <v>#REF!</v>
      </c>
      <c r="L1298">
        <v>1487</v>
      </c>
    </row>
    <row r="1299" spans="5:12" x14ac:dyDescent="0.25">
      <c r="E1299" t="e">
        <f>#REF!</f>
        <v>#REF!</v>
      </c>
      <c r="F1299">
        <v>1755</v>
      </c>
      <c r="K1299" t="e">
        <f>#REF!</f>
        <v>#REF!</v>
      </c>
      <c r="L1299">
        <v>1488</v>
      </c>
    </row>
    <row r="1300" spans="5:12" x14ac:dyDescent="0.25">
      <c r="E1300" t="e">
        <f>#REF!</f>
        <v>#REF!</v>
      </c>
      <c r="F1300">
        <v>1756</v>
      </c>
      <c r="K1300" t="e">
        <f>#REF!</f>
        <v>#REF!</v>
      </c>
      <c r="L1300">
        <v>1489</v>
      </c>
    </row>
    <row r="1301" spans="5:12" x14ac:dyDescent="0.25">
      <c r="E1301" t="e">
        <f>#REF!</f>
        <v>#REF!</v>
      </c>
      <c r="F1301">
        <v>1757</v>
      </c>
      <c r="K1301" t="e">
        <f>#REF!</f>
        <v>#REF!</v>
      </c>
      <c r="L1301">
        <v>1490</v>
      </c>
    </row>
    <row r="1302" spans="5:12" x14ac:dyDescent="0.25">
      <c r="E1302" t="e">
        <f>#REF!</f>
        <v>#REF!</v>
      </c>
      <c r="F1302">
        <v>1758</v>
      </c>
      <c r="K1302" t="e">
        <f>#REF!</f>
        <v>#REF!</v>
      </c>
      <c r="L1302">
        <v>1491</v>
      </c>
    </row>
    <row r="1303" spans="5:12" x14ac:dyDescent="0.25">
      <c r="E1303" t="e">
        <f>#REF!</f>
        <v>#REF!</v>
      </c>
      <c r="F1303">
        <v>1759</v>
      </c>
      <c r="K1303" t="e">
        <f>#REF!</f>
        <v>#REF!</v>
      </c>
      <c r="L1303">
        <v>1492</v>
      </c>
    </row>
    <row r="1304" spans="5:12" x14ac:dyDescent="0.25">
      <c r="E1304" t="e">
        <f>#REF!</f>
        <v>#REF!</v>
      </c>
      <c r="F1304">
        <v>1760</v>
      </c>
      <c r="K1304" t="e">
        <f>#REF!</f>
        <v>#REF!</v>
      </c>
      <c r="L1304">
        <v>1493</v>
      </c>
    </row>
    <row r="1305" spans="5:12" x14ac:dyDescent="0.25">
      <c r="E1305" t="e">
        <f>#REF!</f>
        <v>#REF!</v>
      </c>
      <c r="F1305">
        <v>1761</v>
      </c>
      <c r="K1305" t="e">
        <f>#REF!</f>
        <v>#REF!</v>
      </c>
      <c r="L1305">
        <v>1494</v>
      </c>
    </row>
    <row r="1306" spans="5:12" x14ac:dyDescent="0.25">
      <c r="E1306" t="e">
        <f>#REF!</f>
        <v>#REF!</v>
      </c>
      <c r="F1306">
        <v>1762</v>
      </c>
      <c r="K1306" t="e">
        <f>#REF!</f>
        <v>#REF!</v>
      </c>
      <c r="L1306">
        <v>1495</v>
      </c>
    </row>
    <row r="1307" spans="5:12" x14ac:dyDescent="0.25">
      <c r="E1307" t="e">
        <f>#REF!</f>
        <v>#REF!</v>
      </c>
      <c r="F1307">
        <v>1763</v>
      </c>
      <c r="K1307" t="e">
        <f>#REF!</f>
        <v>#REF!</v>
      </c>
      <c r="L1307">
        <v>1496</v>
      </c>
    </row>
    <row r="1308" spans="5:12" x14ac:dyDescent="0.25">
      <c r="E1308" t="e">
        <f>#REF!</f>
        <v>#REF!</v>
      </c>
      <c r="F1308">
        <v>1764</v>
      </c>
      <c r="K1308" t="e">
        <f>#REF!</f>
        <v>#REF!</v>
      </c>
      <c r="L1308">
        <v>1497</v>
      </c>
    </row>
    <row r="1309" spans="5:12" x14ac:dyDescent="0.25">
      <c r="E1309" t="e">
        <f>#REF!</f>
        <v>#REF!</v>
      </c>
      <c r="F1309">
        <v>1765</v>
      </c>
      <c r="K1309" t="e">
        <f>#REF!</f>
        <v>#REF!</v>
      </c>
      <c r="L1309">
        <v>1498</v>
      </c>
    </row>
    <row r="1310" spans="5:12" x14ac:dyDescent="0.25">
      <c r="E1310" t="e">
        <f>#REF!</f>
        <v>#REF!</v>
      </c>
      <c r="F1310">
        <v>1766</v>
      </c>
      <c r="K1310" t="e">
        <f>#REF!</f>
        <v>#REF!</v>
      </c>
      <c r="L1310">
        <v>1499</v>
      </c>
    </row>
    <row r="1311" spans="5:12" x14ac:dyDescent="0.25">
      <c r="E1311" t="e">
        <f>#REF!</f>
        <v>#REF!</v>
      </c>
      <c r="F1311">
        <v>1767</v>
      </c>
      <c r="K1311" t="e">
        <f>#REF!</f>
        <v>#REF!</v>
      </c>
      <c r="L1311">
        <v>1500</v>
      </c>
    </row>
    <row r="1312" spans="5:12" x14ac:dyDescent="0.25">
      <c r="E1312" t="e">
        <f>#REF!</f>
        <v>#REF!</v>
      </c>
      <c r="F1312">
        <v>1768</v>
      </c>
      <c r="K1312" t="e">
        <f>#REF!</f>
        <v>#REF!</v>
      </c>
      <c r="L1312">
        <v>1501</v>
      </c>
    </row>
    <row r="1313" spans="5:12" x14ac:dyDescent="0.25">
      <c r="E1313" t="e">
        <f>#REF!</f>
        <v>#REF!</v>
      </c>
      <c r="F1313">
        <v>1769</v>
      </c>
      <c r="K1313" t="e">
        <f>#REF!</f>
        <v>#REF!</v>
      </c>
      <c r="L1313">
        <v>1502</v>
      </c>
    </row>
    <row r="1314" spans="5:12" x14ac:dyDescent="0.25">
      <c r="E1314" t="e">
        <f>#REF!</f>
        <v>#REF!</v>
      </c>
      <c r="F1314">
        <v>1770</v>
      </c>
      <c r="K1314" t="e">
        <f>#REF!</f>
        <v>#REF!</v>
      </c>
      <c r="L1314">
        <v>1503</v>
      </c>
    </row>
    <row r="1315" spans="5:12" x14ac:dyDescent="0.25">
      <c r="E1315" t="e">
        <f>#REF!</f>
        <v>#REF!</v>
      </c>
      <c r="F1315">
        <v>1771</v>
      </c>
      <c r="K1315" t="e">
        <f>#REF!</f>
        <v>#REF!</v>
      </c>
      <c r="L1315">
        <v>1504</v>
      </c>
    </row>
    <row r="1316" spans="5:12" x14ac:dyDescent="0.25">
      <c r="E1316" t="e">
        <f>#REF!</f>
        <v>#REF!</v>
      </c>
      <c r="F1316">
        <v>1772</v>
      </c>
      <c r="K1316" t="e">
        <f>#REF!</f>
        <v>#REF!</v>
      </c>
      <c r="L1316">
        <v>1505</v>
      </c>
    </row>
    <row r="1317" spans="5:12" x14ac:dyDescent="0.25">
      <c r="E1317" t="e">
        <f>#REF!</f>
        <v>#REF!</v>
      </c>
      <c r="F1317">
        <v>1773</v>
      </c>
      <c r="K1317" t="e">
        <f>#REF!</f>
        <v>#REF!</v>
      </c>
      <c r="L1317">
        <v>1506</v>
      </c>
    </row>
    <row r="1318" spans="5:12" x14ac:dyDescent="0.25">
      <c r="E1318" t="e">
        <f>#REF!</f>
        <v>#REF!</v>
      </c>
      <c r="F1318">
        <v>1774</v>
      </c>
      <c r="K1318" t="e">
        <f>#REF!</f>
        <v>#REF!</v>
      </c>
      <c r="L1318">
        <v>1507</v>
      </c>
    </row>
    <row r="1319" spans="5:12" x14ac:dyDescent="0.25">
      <c r="E1319" t="e">
        <f>#REF!</f>
        <v>#REF!</v>
      </c>
      <c r="F1319">
        <v>1775</v>
      </c>
      <c r="K1319" t="e">
        <f>#REF!</f>
        <v>#REF!</v>
      </c>
      <c r="L1319">
        <v>1508</v>
      </c>
    </row>
    <row r="1320" spans="5:12" x14ac:dyDescent="0.25">
      <c r="E1320" t="e">
        <f>#REF!</f>
        <v>#REF!</v>
      </c>
      <c r="F1320">
        <v>1776</v>
      </c>
      <c r="K1320" t="e">
        <f>#REF!</f>
        <v>#REF!</v>
      </c>
      <c r="L1320">
        <v>1509</v>
      </c>
    </row>
    <row r="1321" spans="5:12" x14ac:dyDescent="0.25">
      <c r="E1321" t="e">
        <f>#REF!</f>
        <v>#REF!</v>
      </c>
      <c r="F1321">
        <v>1777</v>
      </c>
      <c r="K1321" t="e">
        <f>#REF!</f>
        <v>#REF!</v>
      </c>
      <c r="L1321">
        <v>1510</v>
      </c>
    </row>
    <row r="1322" spans="5:12" x14ac:dyDescent="0.25">
      <c r="E1322" t="e">
        <f>#REF!</f>
        <v>#REF!</v>
      </c>
      <c r="F1322">
        <v>1778</v>
      </c>
      <c r="K1322" t="e">
        <f>#REF!</f>
        <v>#REF!</v>
      </c>
      <c r="L1322">
        <v>1511</v>
      </c>
    </row>
    <row r="1323" spans="5:12" x14ac:dyDescent="0.25">
      <c r="E1323" t="e">
        <f>#REF!</f>
        <v>#REF!</v>
      </c>
      <c r="F1323">
        <v>1779</v>
      </c>
      <c r="K1323" t="e">
        <f>#REF!</f>
        <v>#REF!</v>
      </c>
      <c r="L1323">
        <v>1512</v>
      </c>
    </row>
    <row r="1324" spans="5:12" x14ac:dyDescent="0.25">
      <c r="E1324" t="e">
        <f>#REF!</f>
        <v>#REF!</v>
      </c>
      <c r="F1324">
        <v>1780</v>
      </c>
      <c r="K1324" t="e">
        <f>#REF!</f>
        <v>#REF!</v>
      </c>
      <c r="L1324">
        <v>1513</v>
      </c>
    </row>
    <row r="1325" spans="5:12" x14ac:dyDescent="0.25">
      <c r="E1325" t="e">
        <f>#REF!</f>
        <v>#REF!</v>
      </c>
      <c r="F1325">
        <v>1781</v>
      </c>
      <c r="K1325" t="e">
        <f>#REF!</f>
        <v>#REF!</v>
      </c>
      <c r="L1325">
        <v>1514</v>
      </c>
    </row>
    <row r="1326" spans="5:12" x14ac:dyDescent="0.25">
      <c r="E1326" t="e">
        <f>#REF!</f>
        <v>#REF!</v>
      </c>
      <c r="F1326">
        <v>1782</v>
      </c>
      <c r="K1326" t="e">
        <f>#REF!</f>
        <v>#REF!</v>
      </c>
      <c r="L1326">
        <v>1515</v>
      </c>
    </row>
    <row r="1327" spans="5:12" x14ac:dyDescent="0.25">
      <c r="E1327" t="e">
        <f>#REF!</f>
        <v>#REF!</v>
      </c>
      <c r="F1327">
        <v>1783</v>
      </c>
      <c r="K1327" t="e">
        <f>#REF!</f>
        <v>#REF!</v>
      </c>
      <c r="L1327">
        <v>1516</v>
      </c>
    </row>
    <row r="1328" spans="5:12" x14ac:dyDescent="0.25">
      <c r="E1328" t="e">
        <f>#REF!</f>
        <v>#REF!</v>
      </c>
      <c r="F1328">
        <v>1784</v>
      </c>
      <c r="K1328" t="e">
        <f>#REF!</f>
        <v>#REF!</v>
      </c>
      <c r="L1328">
        <v>1517</v>
      </c>
    </row>
    <row r="1329" spans="5:12" x14ac:dyDescent="0.25">
      <c r="E1329" t="e">
        <f>#REF!</f>
        <v>#REF!</v>
      </c>
      <c r="F1329">
        <v>1785</v>
      </c>
      <c r="K1329" t="e">
        <f>#REF!</f>
        <v>#REF!</v>
      </c>
      <c r="L1329">
        <v>1518</v>
      </c>
    </row>
    <row r="1330" spans="5:12" x14ac:dyDescent="0.25">
      <c r="E1330" t="e">
        <f>#REF!</f>
        <v>#REF!</v>
      </c>
      <c r="F1330">
        <v>1786</v>
      </c>
      <c r="K1330" t="e">
        <f>#REF!</f>
        <v>#REF!</v>
      </c>
      <c r="L1330">
        <v>1519</v>
      </c>
    </row>
    <row r="1331" spans="5:12" x14ac:dyDescent="0.25">
      <c r="E1331" t="e">
        <f>#REF!</f>
        <v>#REF!</v>
      </c>
      <c r="F1331">
        <v>1787</v>
      </c>
      <c r="K1331" t="e">
        <f>#REF!</f>
        <v>#REF!</v>
      </c>
      <c r="L1331">
        <v>1520</v>
      </c>
    </row>
    <row r="1332" spans="5:12" x14ac:dyDescent="0.25">
      <c r="E1332" t="e">
        <f>#REF!</f>
        <v>#REF!</v>
      </c>
      <c r="F1332">
        <v>1788</v>
      </c>
      <c r="K1332" t="e">
        <f>#REF!</f>
        <v>#REF!</v>
      </c>
      <c r="L1332">
        <v>1521</v>
      </c>
    </row>
    <row r="1333" spans="5:12" x14ac:dyDescent="0.25">
      <c r="E1333" t="e">
        <f>#REF!</f>
        <v>#REF!</v>
      </c>
      <c r="F1333">
        <v>1789</v>
      </c>
      <c r="K1333" t="e">
        <f>#REF!</f>
        <v>#REF!</v>
      </c>
      <c r="L1333">
        <v>1522</v>
      </c>
    </row>
    <row r="1334" spans="5:12" x14ac:dyDescent="0.25">
      <c r="E1334" t="e">
        <f>#REF!</f>
        <v>#REF!</v>
      </c>
      <c r="F1334">
        <v>1790</v>
      </c>
      <c r="K1334" t="e">
        <f>#REF!</f>
        <v>#REF!</v>
      </c>
      <c r="L1334">
        <v>1523</v>
      </c>
    </row>
    <row r="1335" spans="5:12" x14ac:dyDescent="0.25">
      <c r="E1335" t="e">
        <f>#REF!</f>
        <v>#REF!</v>
      </c>
      <c r="F1335">
        <v>1791</v>
      </c>
      <c r="K1335" t="e">
        <f>#REF!</f>
        <v>#REF!</v>
      </c>
      <c r="L1335">
        <v>1524</v>
      </c>
    </row>
    <row r="1336" spans="5:12" x14ac:dyDescent="0.25">
      <c r="E1336" t="e">
        <f>#REF!</f>
        <v>#REF!</v>
      </c>
      <c r="F1336">
        <v>1792</v>
      </c>
      <c r="K1336" t="e">
        <f>#REF!</f>
        <v>#REF!</v>
      </c>
      <c r="L1336">
        <v>1525</v>
      </c>
    </row>
    <row r="1337" spans="5:12" x14ac:dyDescent="0.25">
      <c r="E1337" t="e">
        <f>#REF!</f>
        <v>#REF!</v>
      </c>
      <c r="F1337">
        <v>1793</v>
      </c>
      <c r="K1337" t="e">
        <f>#REF!</f>
        <v>#REF!</v>
      </c>
      <c r="L1337">
        <v>1526</v>
      </c>
    </row>
    <row r="1338" spans="5:12" x14ac:dyDescent="0.25">
      <c r="E1338" t="e">
        <f>#REF!</f>
        <v>#REF!</v>
      </c>
      <c r="F1338">
        <v>1794</v>
      </c>
      <c r="K1338" t="e">
        <f>#REF!</f>
        <v>#REF!</v>
      </c>
      <c r="L1338">
        <v>1527</v>
      </c>
    </row>
    <row r="1339" spans="5:12" x14ac:dyDescent="0.25">
      <c r="E1339" t="e">
        <f>#REF!</f>
        <v>#REF!</v>
      </c>
      <c r="F1339">
        <v>1795</v>
      </c>
      <c r="K1339" t="e">
        <f>#REF!</f>
        <v>#REF!</v>
      </c>
      <c r="L1339">
        <v>1528</v>
      </c>
    </row>
    <row r="1340" spans="5:12" x14ac:dyDescent="0.25">
      <c r="E1340" t="e">
        <f>#REF!</f>
        <v>#REF!</v>
      </c>
      <c r="F1340">
        <v>1796</v>
      </c>
      <c r="K1340" t="e">
        <f>#REF!</f>
        <v>#REF!</v>
      </c>
      <c r="L1340">
        <v>1529</v>
      </c>
    </row>
    <row r="1341" spans="5:12" x14ac:dyDescent="0.25">
      <c r="E1341" t="e">
        <f>#REF!</f>
        <v>#REF!</v>
      </c>
      <c r="F1341">
        <v>1797</v>
      </c>
      <c r="K1341" t="e">
        <f>#REF!</f>
        <v>#REF!</v>
      </c>
      <c r="L1341">
        <v>1530</v>
      </c>
    </row>
    <row r="1342" spans="5:12" x14ac:dyDescent="0.25">
      <c r="E1342" t="e">
        <f>#REF!</f>
        <v>#REF!</v>
      </c>
      <c r="F1342">
        <v>1798</v>
      </c>
      <c r="K1342" t="e">
        <f>#REF!</f>
        <v>#REF!</v>
      </c>
      <c r="L1342">
        <v>1531</v>
      </c>
    </row>
    <row r="1343" spans="5:12" x14ac:dyDescent="0.25">
      <c r="E1343" t="e">
        <f>#REF!</f>
        <v>#REF!</v>
      </c>
      <c r="F1343">
        <v>1799</v>
      </c>
      <c r="K1343" t="e">
        <f>#REF!</f>
        <v>#REF!</v>
      </c>
      <c r="L1343">
        <v>1532</v>
      </c>
    </row>
    <row r="1344" spans="5:12" x14ac:dyDescent="0.25">
      <c r="E1344" t="e">
        <f>#REF!</f>
        <v>#REF!</v>
      </c>
      <c r="F1344">
        <v>1800</v>
      </c>
      <c r="K1344" t="e">
        <f>#REF!</f>
        <v>#REF!</v>
      </c>
      <c r="L1344">
        <v>1533</v>
      </c>
    </row>
    <row r="1345" spans="5:12" x14ac:dyDescent="0.25">
      <c r="E1345" t="e">
        <f>#REF!</f>
        <v>#REF!</v>
      </c>
      <c r="F1345">
        <v>1801</v>
      </c>
      <c r="K1345" t="e">
        <f>#REF!</f>
        <v>#REF!</v>
      </c>
      <c r="L1345">
        <v>1534</v>
      </c>
    </row>
    <row r="1346" spans="5:12" x14ac:dyDescent="0.25">
      <c r="E1346" t="e">
        <f>#REF!</f>
        <v>#REF!</v>
      </c>
      <c r="F1346">
        <v>1802</v>
      </c>
      <c r="K1346" t="e">
        <f>#REF!</f>
        <v>#REF!</v>
      </c>
      <c r="L1346">
        <v>1535</v>
      </c>
    </row>
    <row r="1347" spans="5:12" x14ac:dyDescent="0.25">
      <c r="E1347" t="e">
        <f>#REF!</f>
        <v>#REF!</v>
      </c>
      <c r="F1347">
        <v>1803</v>
      </c>
      <c r="K1347" t="e">
        <f>#REF!</f>
        <v>#REF!</v>
      </c>
      <c r="L1347">
        <v>1536</v>
      </c>
    </row>
    <row r="1348" spans="5:12" x14ac:dyDescent="0.25">
      <c r="E1348" t="e">
        <f>#REF!</f>
        <v>#REF!</v>
      </c>
      <c r="F1348">
        <v>1804</v>
      </c>
      <c r="K1348" t="e">
        <f>#REF!</f>
        <v>#REF!</v>
      </c>
      <c r="L1348">
        <v>1537</v>
      </c>
    </row>
    <row r="1349" spans="5:12" x14ac:dyDescent="0.25">
      <c r="E1349" t="e">
        <f>#REF!</f>
        <v>#REF!</v>
      </c>
      <c r="F1349">
        <v>1805</v>
      </c>
      <c r="K1349" t="e">
        <f>#REF!</f>
        <v>#REF!</v>
      </c>
      <c r="L1349">
        <v>1538</v>
      </c>
    </row>
    <row r="1350" spans="5:12" x14ac:dyDescent="0.25">
      <c r="E1350" t="e">
        <f>#REF!</f>
        <v>#REF!</v>
      </c>
      <c r="F1350">
        <v>1806</v>
      </c>
      <c r="K1350" t="e">
        <f>#REF!</f>
        <v>#REF!</v>
      </c>
      <c r="L1350">
        <v>1539</v>
      </c>
    </row>
    <row r="1351" spans="5:12" x14ac:dyDescent="0.25">
      <c r="E1351" t="e">
        <f>#REF!</f>
        <v>#REF!</v>
      </c>
      <c r="F1351">
        <v>1807</v>
      </c>
      <c r="K1351" t="e">
        <f>#REF!</f>
        <v>#REF!</v>
      </c>
      <c r="L1351">
        <v>1540</v>
      </c>
    </row>
    <row r="1352" spans="5:12" x14ac:dyDescent="0.25">
      <c r="E1352" t="e">
        <f>#REF!</f>
        <v>#REF!</v>
      </c>
      <c r="F1352">
        <v>1808</v>
      </c>
      <c r="K1352" t="e">
        <f>#REF!</f>
        <v>#REF!</v>
      </c>
      <c r="L1352">
        <v>1541</v>
      </c>
    </row>
    <row r="1353" spans="5:12" x14ac:dyDescent="0.25">
      <c r="E1353" t="e">
        <f>#REF!</f>
        <v>#REF!</v>
      </c>
      <c r="F1353">
        <v>1809</v>
      </c>
      <c r="K1353" t="e">
        <f>#REF!</f>
        <v>#REF!</v>
      </c>
      <c r="L1353">
        <v>1542</v>
      </c>
    </row>
    <row r="1354" spans="5:12" x14ac:dyDescent="0.25">
      <c r="E1354" t="e">
        <f>#REF!</f>
        <v>#REF!</v>
      </c>
      <c r="F1354">
        <v>1810</v>
      </c>
      <c r="K1354" t="e">
        <f>#REF!</f>
        <v>#REF!</v>
      </c>
      <c r="L1354">
        <v>1543</v>
      </c>
    </row>
    <row r="1355" spans="5:12" x14ac:dyDescent="0.25">
      <c r="E1355" t="e">
        <f>#REF!</f>
        <v>#REF!</v>
      </c>
      <c r="F1355">
        <v>1811</v>
      </c>
      <c r="K1355" t="e">
        <f>#REF!</f>
        <v>#REF!</v>
      </c>
      <c r="L1355">
        <v>1544</v>
      </c>
    </row>
    <row r="1356" spans="5:12" x14ac:dyDescent="0.25">
      <c r="E1356" t="e">
        <f>#REF!</f>
        <v>#REF!</v>
      </c>
      <c r="F1356">
        <v>1812</v>
      </c>
      <c r="K1356" t="e">
        <f>#REF!</f>
        <v>#REF!</v>
      </c>
      <c r="L1356">
        <v>1545</v>
      </c>
    </row>
    <row r="1357" spans="5:12" x14ac:dyDescent="0.25">
      <c r="E1357" t="e">
        <f>#REF!</f>
        <v>#REF!</v>
      </c>
      <c r="F1357">
        <v>1813</v>
      </c>
      <c r="K1357" t="e">
        <f>#REF!</f>
        <v>#REF!</v>
      </c>
      <c r="L1357">
        <v>1546</v>
      </c>
    </row>
    <row r="1358" spans="5:12" x14ac:dyDescent="0.25">
      <c r="E1358" t="e">
        <f>#REF!</f>
        <v>#REF!</v>
      </c>
      <c r="F1358">
        <v>1814</v>
      </c>
      <c r="K1358" t="e">
        <f>#REF!</f>
        <v>#REF!</v>
      </c>
      <c r="L1358">
        <v>1547</v>
      </c>
    </row>
    <row r="1359" spans="5:12" x14ac:dyDescent="0.25">
      <c r="E1359" t="e">
        <f>#REF!</f>
        <v>#REF!</v>
      </c>
      <c r="F1359">
        <v>1815</v>
      </c>
      <c r="K1359" t="e">
        <f>#REF!</f>
        <v>#REF!</v>
      </c>
      <c r="L1359">
        <v>1548</v>
      </c>
    </row>
    <row r="1360" spans="5:12" x14ac:dyDescent="0.25">
      <c r="E1360" t="e">
        <f>#REF!</f>
        <v>#REF!</v>
      </c>
      <c r="F1360">
        <v>1816</v>
      </c>
      <c r="K1360" t="e">
        <f>#REF!</f>
        <v>#REF!</v>
      </c>
      <c r="L1360">
        <v>1549</v>
      </c>
    </row>
    <row r="1361" spans="5:12" x14ac:dyDescent="0.25">
      <c r="E1361" t="e">
        <f>#REF!</f>
        <v>#REF!</v>
      </c>
      <c r="F1361">
        <v>1817</v>
      </c>
      <c r="K1361" t="e">
        <f>#REF!</f>
        <v>#REF!</v>
      </c>
      <c r="L1361">
        <v>1550</v>
      </c>
    </row>
    <row r="1362" spans="5:12" x14ac:dyDescent="0.25">
      <c r="E1362" t="e">
        <f>#REF!</f>
        <v>#REF!</v>
      </c>
      <c r="F1362">
        <v>1818</v>
      </c>
      <c r="K1362" t="e">
        <f>#REF!</f>
        <v>#REF!</v>
      </c>
      <c r="L1362">
        <v>1551</v>
      </c>
    </row>
    <row r="1363" spans="5:12" x14ac:dyDescent="0.25">
      <c r="E1363" t="e">
        <f>#REF!</f>
        <v>#REF!</v>
      </c>
      <c r="F1363">
        <v>1819</v>
      </c>
      <c r="K1363" t="e">
        <f>#REF!</f>
        <v>#REF!</v>
      </c>
      <c r="L1363">
        <v>1552</v>
      </c>
    </row>
    <row r="1364" spans="5:12" x14ac:dyDescent="0.25">
      <c r="E1364" t="e">
        <f>#REF!</f>
        <v>#REF!</v>
      </c>
      <c r="F1364">
        <v>1820</v>
      </c>
      <c r="K1364" t="e">
        <f>#REF!</f>
        <v>#REF!</v>
      </c>
      <c r="L1364">
        <v>1553</v>
      </c>
    </row>
    <row r="1365" spans="5:12" x14ac:dyDescent="0.25">
      <c r="E1365" t="e">
        <f>#REF!</f>
        <v>#REF!</v>
      </c>
      <c r="F1365">
        <v>1821</v>
      </c>
      <c r="K1365" t="e">
        <f>#REF!</f>
        <v>#REF!</v>
      </c>
      <c r="L1365">
        <v>1554</v>
      </c>
    </row>
    <row r="1366" spans="5:12" x14ac:dyDescent="0.25">
      <c r="E1366" t="e">
        <f>#REF!</f>
        <v>#REF!</v>
      </c>
      <c r="F1366">
        <v>1822</v>
      </c>
      <c r="K1366" t="e">
        <f>#REF!</f>
        <v>#REF!</v>
      </c>
      <c r="L1366">
        <v>1555</v>
      </c>
    </row>
    <row r="1367" spans="5:12" x14ac:dyDescent="0.25">
      <c r="E1367" t="e">
        <f>#REF!</f>
        <v>#REF!</v>
      </c>
      <c r="F1367">
        <v>1823</v>
      </c>
      <c r="K1367" t="e">
        <f>#REF!</f>
        <v>#REF!</v>
      </c>
      <c r="L1367">
        <v>1556</v>
      </c>
    </row>
    <row r="1368" spans="5:12" x14ac:dyDescent="0.25">
      <c r="E1368" t="e">
        <f>#REF!</f>
        <v>#REF!</v>
      </c>
      <c r="F1368">
        <v>1824</v>
      </c>
      <c r="K1368" t="e">
        <f>#REF!</f>
        <v>#REF!</v>
      </c>
      <c r="L1368">
        <v>1557</v>
      </c>
    </row>
    <row r="1369" spans="5:12" x14ac:dyDescent="0.25">
      <c r="E1369" t="e">
        <f>#REF!</f>
        <v>#REF!</v>
      </c>
      <c r="F1369">
        <v>1825</v>
      </c>
      <c r="K1369" t="e">
        <f>#REF!</f>
        <v>#REF!</v>
      </c>
      <c r="L1369">
        <v>1558</v>
      </c>
    </row>
    <row r="1370" spans="5:12" x14ac:dyDescent="0.25">
      <c r="E1370" t="e">
        <f>#REF!</f>
        <v>#REF!</v>
      </c>
      <c r="F1370">
        <v>1826</v>
      </c>
      <c r="K1370" t="e">
        <f>#REF!</f>
        <v>#REF!</v>
      </c>
      <c r="L1370">
        <v>1559</v>
      </c>
    </row>
    <row r="1371" spans="5:12" x14ac:dyDescent="0.25">
      <c r="E1371" t="e">
        <f>#REF!</f>
        <v>#REF!</v>
      </c>
      <c r="F1371">
        <v>1827</v>
      </c>
      <c r="K1371" t="e">
        <f>#REF!</f>
        <v>#REF!</v>
      </c>
      <c r="L1371">
        <v>1560</v>
      </c>
    </row>
    <row r="1372" spans="5:12" x14ac:dyDescent="0.25">
      <c r="E1372" t="e">
        <f>#REF!</f>
        <v>#REF!</v>
      </c>
      <c r="F1372">
        <v>1828</v>
      </c>
      <c r="K1372" t="e">
        <f>#REF!</f>
        <v>#REF!</v>
      </c>
      <c r="L1372">
        <v>1561</v>
      </c>
    </row>
    <row r="1373" spans="5:12" x14ac:dyDescent="0.25">
      <c r="E1373" t="e">
        <f>#REF!</f>
        <v>#REF!</v>
      </c>
      <c r="F1373">
        <v>1829</v>
      </c>
      <c r="K1373" t="e">
        <f>#REF!</f>
        <v>#REF!</v>
      </c>
      <c r="L1373">
        <v>1562</v>
      </c>
    </row>
    <row r="1374" spans="5:12" x14ac:dyDescent="0.25">
      <c r="E1374" t="e">
        <f>#REF!</f>
        <v>#REF!</v>
      </c>
      <c r="F1374">
        <v>1830</v>
      </c>
      <c r="K1374" t="e">
        <f>#REF!</f>
        <v>#REF!</v>
      </c>
      <c r="L1374">
        <v>1563</v>
      </c>
    </row>
    <row r="1375" spans="5:12" x14ac:dyDescent="0.25">
      <c r="E1375" t="e">
        <f>#REF!</f>
        <v>#REF!</v>
      </c>
      <c r="F1375">
        <v>1831</v>
      </c>
      <c r="K1375" t="e">
        <f>#REF!</f>
        <v>#REF!</v>
      </c>
      <c r="L1375">
        <v>1564</v>
      </c>
    </row>
    <row r="1376" spans="5:12" x14ac:dyDescent="0.25">
      <c r="E1376" t="e">
        <f>#REF!</f>
        <v>#REF!</v>
      </c>
      <c r="F1376">
        <v>1832</v>
      </c>
      <c r="K1376" t="e">
        <f>#REF!</f>
        <v>#REF!</v>
      </c>
      <c r="L1376">
        <v>1565</v>
      </c>
    </row>
    <row r="1377" spans="5:12" x14ac:dyDescent="0.25">
      <c r="E1377" t="e">
        <f>#REF!</f>
        <v>#REF!</v>
      </c>
      <c r="F1377">
        <v>1833</v>
      </c>
      <c r="K1377" t="e">
        <f>#REF!</f>
        <v>#REF!</v>
      </c>
      <c r="L1377">
        <v>1566</v>
      </c>
    </row>
    <row r="1378" spans="5:12" x14ac:dyDescent="0.25">
      <c r="E1378" t="e">
        <f>#REF!</f>
        <v>#REF!</v>
      </c>
      <c r="F1378">
        <v>1834</v>
      </c>
      <c r="K1378" t="e">
        <f>#REF!</f>
        <v>#REF!</v>
      </c>
      <c r="L1378">
        <v>1567</v>
      </c>
    </row>
    <row r="1379" spans="5:12" x14ac:dyDescent="0.25">
      <c r="E1379" t="e">
        <f>#REF!</f>
        <v>#REF!</v>
      </c>
      <c r="F1379">
        <v>1835</v>
      </c>
      <c r="K1379" t="e">
        <f>#REF!</f>
        <v>#REF!</v>
      </c>
      <c r="L1379">
        <v>1568</v>
      </c>
    </row>
    <row r="1380" spans="5:12" x14ac:dyDescent="0.25">
      <c r="E1380" t="e">
        <f>#REF!</f>
        <v>#REF!</v>
      </c>
      <c r="F1380">
        <v>1836</v>
      </c>
      <c r="K1380" t="e">
        <f>#REF!</f>
        <v>#REF!</v>
      </c>
      <c r="L1380">
        <v>1569</v>
      </c>
    </row>
    <row r="1381" spans="5:12" x14ac:dyDescent="0.25">
      <c r="E1381" t="e">
        <f>#REF!</f>
        <v>#REF!</v>
      </c>
      <c r="F1381">
        <v>1837</v>
      </c>
      <c r="K1381" t="e">
        <f>#REF!</f>
        <v>#REF!</v>
      </c>
      <c r="L1381">
        <v>1570</v>
      </c>
    </row>
    <row r="1382" spans="5:12" x14ac:dyDescent="0.25">
      <c r="E1382" t="e">
        <f>#REF!</f>
        <v>#REF!</v>
      </c>
      <c r="F1382">
        <v>1838</v>
      </c>
      <c r="K1382" t="e">
        <f>#REF!</f>
        <v>#REF!</v>
      </c>
      <c r="L1382">
        <v>1571</v>
      </c>
    </row>
    <row r="1383" spans="5:12" x14ac:dyDescent="0.25">
      <c r="E1383" t="e">
        <f>#REF!</f>
        <v>#REF!</v>
      </c>
      <c r="F1383">
        <v>1839</v>
      </c>
      <c r="K1383" t="e">
        <f>#REF!</f>
        <v>#REF!</v>
      </c>
      <c r="L1383">
        <v>1572</v>
      </c>
    </row>
    <row r="1384" spans="5:12" x14ac:dyDescent="0.25">
      <c r="E1384" t="e">
        <f>#REF!</f>
        <v>#REF!</v>
      </c>
      <c r="F1384">
        <v>1840</v>
      </c>
      <c r="K1384" t="e">
        <f>#REF!</f>
        <v>#REF!</v>
      </c>
      <c r="L1384">
        <v>1573</v>
      </c>
    </row>
    <row r="1385" spans="5:12" x14ac:dyDescent="0.25">
      <c r="E1385" t="e">
        <f>#REF!</f>
        <v>#REF!</v>
      </c>
      <c r="F1385">
        <v>1841</v>
      </c>
      <c r="K1385" t="e">
        <f>#REF!</f>
        <v>#REF!</v>
      </c>
      <c r="L1385">
        <v>1574</v>
      </c>
    </row>
    <row r="1386" spans="5:12" x14ac:dyDescent="0.25">
      <c r="E1386" t="e">
        <f>#REF!</f>
        <v>#REF!</v>
      </c>
      <c r="F1386">
        <v>1842</v>
      </c>
      <c r="K1386" t="e">
        <f>#REF!</f>
        <v>#REF!</v>
      </c>
      <c r="L1386">
        <v>1575</v>
      </c>
    </row>
    <row r="1387" spans="5:12" x14ac:dyDescent="0.25">
      <c r="E1387" t="e">
        <f>#REF!</f>
        <v>#REF!</v>
      </c>
      <c r="F1387">
        <v>1843</v>
      </c>
      <c r="K1387" t="e">
        <f>#REF!</f>
        <v>#REF!</v>
      </c>
      <c r="L1387">
        <v>1576</v>
      </c>
    </row>
    <row r="1388" spans="5:12" x14ac:dyDescent="0.25">
      <c r="E1388" t="e">
        <f>#REF!</f>
        <v>#REF!</v>
      </c>
      <c r="F1388">
        <v>1844</v>
      </c>
      <c r="K1388" t="e">
        <f>#REF!</f>
        <v>#REF!</v>
      </c>
      <c r="L1388">
        <v>1577</v>
      </c>
    </row>
    <row r="1389" spans="5:12" x14ac:dyDescent="0.25">
      <c r="E1389" t="e">
        <f>#REF!</f>
        <v>#REF!</v>
      </c>
      <c r="F1389">
        <v>1845</v>
      </c>
      <c r="K1389" t="e">
        <f>#REF!</f>
        <v>#REF!</v>
      </c>
      <c r="L1389">
        <v>1578</v>
      </c>
    </row>
    <row r="1390" spans="5:12" x14ac:dyDescent="0.25">
      <c r="E1390" t="e">
        <f>#REF!</f>
        <v>#REF!</v>
      </c>
      <c r="F1390">
        <v>1846</v>
      </c>
      <c r="K1390" t="e">
        <f>#REF!</f>
        <v>#REF!</v>
      </c>
      <c r="L1390">
        <v>1579</v>
      </c>
    </row>
    <row r="1391" spans="5:12" x14ac:dyDescent="0.25">
      <c r="E1391" t="e">
        <f>#REF!</f>
        <v>#REF!</v>
      </c>
      <c r="F1391">
        <v>1847</v>
      </c>
      <c r="K1391" t="e">
        <f>#REF!</f>
        <v>#REF!</v>
      </c>
      <c r="L1391">
        <v>1580</v>
      </c>
    </row>
    <row r="1392" spans="5:12" x14ac:dyDescent="0.25">
      <c r="E1392" t="e">
        <f>#REF!</f>
        <v>#REF!</v>
      </c>
      <c r="F1392">
        <v>1848</v>
      </c>
      <c r="K1392" t="e">
        <f>#REF!</f>
        <v>#REF!</v>
      </c>
      <c r="L1392">
        <v>1581</v>
      </c>
    </row>
    <row r="1393" spans="5:12" x14ac:dyDescent="0.25">
      <c r="E1393" t="e">
        <f>#REF!</f>
        <v>#REF!</v>
      </c>
      <c r="F1393">
        <v>1849</v>
      </c>
      <c r="K1393" t="e">
        <f>#REF!</f>
        <v>#REF!</v>
      </c>
      <c r="L1393">
        <v>1582</v>
      </c>
    </row>
    <row r="1394" spans="5:12" x14ac:dyDescent="0.25">
      <c r="E1394" t="e">
        <f>#REF!</f>
        <v>#REF!</v>
      </c>
      <c r="F1394">
        <v>1850</v>
      </c>
      <c r="K1394" t="e">
        <f>#REF!</f>
        <v>#REF!</v>
      </c>
      <c r="L1394">
        <v>1583</v>
      </c>
    </row>
    <row r="1395" spans="5:12" x14ac:dyDescent="0.25">
      <c r="E1395" t="e">
        <f>#REF!</f>
        <v>#REF!</v>
      </c>
      <c r="F1395">
        <v>1851</v>
      </c>
      <c r="K1395" t="e">
        <f>#REF!</f>
        <v>#REF!</v>
      </c>
      <c r="L1395">
        <v>1584</v>
      </c>
    </row>
    <row r="1396" spans="5:12" x14ac:dyDescent="0.25">
      <c r="E1396" t="e">
        <f>#REF!</f>
        <v>#REF!</v>
      </c>
      <c r="F1396">
        <v>1852</v>
      </c>
      <c r="K1396" t="e">
        <f>#REF!</f>
        <v>#REF!</v>
      </c>
      <c r="L1396">
        <v>1585</v>
      </c>
    </row>
    <row r="1397" spans="5:12" x14ac:dyDescent="0.25">
      <c r="E1397" t="e">
        <f>#REF!</f>
        <v>#REF!</v>
      </c>
      <c r="F1397">
        <v>1853</v>
      </c>
      <c r="K1397" t="e">
        <f>#REF!</f>
        <v>#REF!</v>
      </c>
      <c r="L1397">
        <v>1586</v>
      </c>
    </row>
    <row r="1398" spans="5:12" x14ac:dyDescent="0.25">
      <c r="E1398" t="e">
        <f>#REF!</f>
        <v>#REF!</v>
      </c>
      <c r="F1398">
        <v>1854</v>
      </c>
      <c r="K1398" t="e">
        <f>#REF!</f>
        <v>#REF!</v>
      </c>
      <c r="L1398">
        <v>1587</v>
      </c>
    </row>
    <row r="1399" spans="5:12" x14ac:dyDescent="0.25">
      <c r="E1399" t="e">
        <f>#REF!</f>
        <v>#REF!</v>
      </c>
      <c r="F1399">
        <v>1855</v>
      </c>
      <c r="K1399" t="e">
        <f>#REF!</f>
        <v>#REF!</v>
      </c>
      <c r="L1399">
        <v>1588</v>
      </c>
    </row>
    <row r="1400" spans="5:12" x14ac:dyDescent="0.25">
      <c r="E1400" t="e">
        <f>#REF!</f>
        <v>#REF!</v>
      </c>
      <c r="F1400">
        <v>1856</v>
      </c>
      <c r="K1400" t="e">
        <f>#REF!</f>
        <v>#REF!</v>
      </c>
      <c r="L1400">
        <v>1589</v>
      </c>
    </row>
    <row r="1401" spans="5:12" x14ac:dyDescent="0.25">
      <c r="E1401" t="e">
        <f>#REF!</f>
        <v>#REF!</v>
      </c>
      <c r="F1401">
        <v>1857</v>
      </c>
      <c r="K1401" t="e">
        <f>#REF!</f>
        <v>#REF!</v>
      </c>
      <c r="L1401">
        <v>1590</v>
      </c>
    </row>
    <row r="1402" spans="5:12" x14ac:dyDescent="0.25">
      <c r="E1402" t="e">
        <f>#REF!</f>
        <v>#REF!</v>
      </c>
      <c r="F1402">
        <v>1858</v>
      </c>
      <c r="K1402" t="e">
        <f>#REF!</f>
        <v>#REF!</v>
      </c>
      <c r="L1402">
        <v>1591</v>
      </c>
    </row>
    <row r="1403" spans="5:12" x14ac:dyDescent="0.25">
      <c r="E1403" t="e">
        <f>#REF!</f>
        <v>#REF!</v>
      </c>
      <c r="F1403">
        <v>1859</v>
      </c>
      <c r="K1403" t="e">
        <f>#REF!</f>
        <v>#REF!</v>
      </c>
      <c r="L1403">
        <v>1592</v>
      </c>
    </row>
    <row r="1404" spans="5:12" x14ac:dyDescent="0.25">
      <c r="E1404" t="e">
        <f>#REF!</f>
        <v>#REF!</v>
      </c>
      <c r="F1404">
        <v>1860</v>
      </c>
      <c r="K1404" t="e">
        <f>#REF!</f>
        <v>#REF!</v>
      </c>
      <c r="L1404">
        <v>1593</v>
      </c>
    </row>
    <row r="1405" spans="5:12" x14ac:dyDescent="0.25">
      <c r="E1405" t="e">
        <f>#REF!</f>
        <v>#REF!</v>
      </c>
      <c r="F1405">
        <v>1861</v>
      </c>
      <c r="K1405" t="e">
        <f>#REF!</f>
        <v>#REF!</v>
      </c>
      <c r="L1405">
        <v>1594</v>
      </c>
    </row>
    <row r="1406" spans="5:12" x14ac:dyDescent="0.25">
      <c r="E1406" t="e">
        <f>#REF!</f>
        <v>#REF!</v>
      </c>
      <c r="F1406">
        <v>1862</v>
      </c>
      <c r="K1406" t="e">
        <f>#REF!</f>
        <v>#REF!</v>
      </c>
      <c r="L1406">
        <v>1595</v>
      </c>
    </row>
    <row r="1407" spans="5:12" x14ac:dyDescent="0.25">
      <c r="E1407" t="e">
        <f>#REF!</f>
        <v>#REF!</v>
      </c>
      <c r="F1407">
        <v>1863</v>
      </c>
      <c r="K1407" t="e">
        <f>#REF!</f>
        <v>#REF!</v>
      </c>
      <c r="L1407">
        <v>1596</v>
      </c>
    </row>
    <row r="1408" spans="5:12" x14ac:dyDescent="0.25">
      <c r="E1408" t="e">
        <f>#REF!</f>
        <v>#REF!</v>
      </c>
      <c r="F1408">
        <v>1864</v>
      </c>
      <c r="K1408" t="e">
        <f>#REF!</f>
        <v>#REF!</v>
      </c>
      <c r="L1408">
        <v>1597</v>
      </c>
    </row>
    <row r="1409" spans="5:12" x14ac:dyDescent="0.25">
      <c r="E1409" t="e">
        <f>#REF!</f>
        <v>#REF!</v>
      </c>
      <c r="F1409">
        <v>1865</v>
      </c>
      <c r="K1409" t="e">
        <f>#REF!</f>
        <v>#REF!</v>
      </c>
      <c r="L1409">
        <v>1598</v>
      </c>
    </row>
    <row r="1410" spans="5:12" x14ac:dyDescent="0.25">
      <c r="E1410" t="e">
        <f>#REF!</f>
        <v>#REF!</v>
      </c>
      <c r="F1410">
        <v>1866</v>
      </c>
      <c r="K1410" t="e">
        <f>#REF!</f>
        <v>#REF!</v>
      </c>
      <c r="L1410">
        <v>1599</v>
      </c>
    </row>
    <row r="1411" spans="5:12" x14ac:dyDescent="0.25">
      <c r="E1411" t="e">
        <f>#REF!</f>
        <v>#REF!</v>
      </c>
      <c r="F1411">
        <v>1867</v>
      </c>
      <c r="K1411" t="e">
        <f>#REF!</f>
        <v>#REF!</v>
      </c>
      <c r="L1411">
        <v>1600</v>
      </c>
    </row>
    <row r="1412" spans="5:12" x14ac:dyDescent="0.25">
      <c r="E1412" t="e">
        <f>#REF!</f>
        <v>#REF!</v>
      </c>
      <c r="F1412">
        <v>1868</v>
      </c>
      <c r="K1412" t="e">
        <f>#REF!</f>
        <v>#REF!</v>
      </c>
      <c r="L1412">
        <v>1601</v>
      </c>
    </row>
    <row r="1413" spans="5:12" x14ac:dyDescent="0.25">
      <c r="E1413" t="e">
        <f>#REF!</f>
        <v>#REF!</v>
      </c>
      <c r="F1413">
        <v>1869</v>
      </c>
      <c r="K1413" t="e">
        <f>#REF!</f>
        <v>#REF!</v>
      </c>
      <c r="L1413">
        <v>1602</v>
      </c>
    </row>
    <row r="1414" spans="5:12" x14ac:dyDescent="0.25">
      <c r="E1414" t="e">
        <f>#REF!</f>
        <v>#REF!</v>
      </c>
      <c r="F1414">
        <v>1870</v>
      </c>
      <c r="K1414" t="e">
        <f>#REF!</f>
        <v>#REF!</v>
      </c>
      <c r="L1414">
        <v>1603</v>
      </c>
    </row>
    <row r="1415" spans="5:12" x14ac:dyDescent="0.25">
      <c r="E1415" t="e">
        <f>#REF!</f>
        <v>#REF!</v>
      </c>
      <c r="F1415">
        <v>1871</v>
      </c>
      <c r="K1415" t="e">
        <f>#REF!</f>
        <v>#REF!</v>
      </c>
      <c r="L1415">
        <v>1604</v>
      </c>
    </row>
    <row r="1416" spans="5:12" x14ac:dyDescent="0.25">
      <c r="E1416" t="e">
        <f>#REF!</f>
        <v>#REF!</v>
      </c>
      <c r="F1416">
        <v>1872</v>
      </c>
      <c r="K1416" t="e">
        <f>#REF!</f>
        <v>#REF!</v>
      </c>
      <c r="L1416">
        <v>1605</v>
      </c>
    </row>
    <row r="1417" spans="5:12" x14ac:dyDescent="0.25">
      <c r="E1417" t="e">
        <f>#REF!</f>
        <v>#REF!</v>
      </c>
      <c r="F1417">
        <v>1873</v>
      </c>
      <c r="K1417" t="e">
        <f>#REF!</f>
        <v>#REF!</v>
      </c>
      <c r="L1417">
        <v>1606</v>
      </c>
    </row>
    <row r="1418" spans="5:12" x14ac:dyDescent="0.25">
      <c r="E1418" t="e">
        <f>#REF!</f>
        <v>#REF!</v>
      </c>
      <c r="F1418">
        <v>1874</v>
      </c>
      <c r="K1418" t="e">
        <f>#REF!</f>
        <v>#REF!</v>
      </c>
      <c r="L1418">
        <v>1607</v>
      </c>
    </row>
    <row r="1419" spans="5:12" x14ac:dyDescent="0.25">
      <c r="E1419" t="e">
        <f>#REF!</f>
        <v>#REF!</v>
      </c>
      <c r="F1419">
        <v>1875</v>
      </c>
      <c r="K1419" t="e">
        <f>#REF!</f>
        <v>#REF!</v>
      </c>
      <c r="L1419">
        <v>1608</v>
      </c>
    </row>
    <row r="1420" spans="5:12" x14ac:dyDescent="0.25">
      <c r="E1420" t="e">
        <f>#REF!</f>
        <v>#REF!</v>
      </c>
      <c r="F1420">
        <v>1876</v>
      </c>
      <c r="K1420" t="e">
        <f>#REF!</f>
        <v>#REF!</v>
      </c>
      <c r="L1420">
        <v>1609</v>
      </c>
    </row>
    <row r="1421" spans="5:12" x14ac:dyDescent="0.25">
      <c r="E1421" t="e">
        <f>#REF!</f>
        <v>#REF!</v>
      </c>
      <c r="F1421">
        <v>1877</v>
      </c>
      <c r="K1421" t="e">
        <f>#REF!</f>
        <v>#REF!</v>
      </c>
      <c r="L1421">
        <v>1610</v>
      </c>
    </row>
    <row r="1422" spans="5:12" x14ac:dyDescent="0.25">
      <c r="E1422" t="e">
        <f>#REF!</f>
        <v>#REF!</v>
      </c>
      <c r="F1422">
        <v>1878</v>
      </c>
      <c r="K1422" t="e">
        <f>#REF!</f>
        <v>#REF!</v>
      </c>
      <c r="L1422">
        <v>1611</v>
      </c>
    </row>
    <row r="1423" spans="5:12" x14ac:dyDescent="0.25">
      <c r="E1423" t="e">
        <f>#REF!</f>
        <v>#REF!</v>
      </c>
      <c r="F1423">
        <v>1879</v>
      </c>
      <c r="K1423" t="e">
        <f>#REF!</f>
        <v>#REF!</v>
      </c>
      <c r="L1423">
        <v>1612</v>
      </c>
    </row>
    <row r="1424" spans="5:12" x14ac:dyDescent="0.25">
      <c r="E1424" t="e">
        <f>#REF!</f>
        <v>#REF!</v>
      </c>
      <c r="F1424">
        <v>1880</v>
      </c>
      <c r="K1424" t="e">
        <f>#REF!</f>
        <v>#REF!</v>
      </c>
      <c r="L1424">
        <v>1613</v>
      </c>
    </row>
    <row r="1425" spans="5:12" x14ac:dyDescent="0.25">
      <c r="E1425" t="e">
        <f>#REF!</f>
        <v>#REF!</v>
      </c>
      <c r="F1425">
        <v>1881</v>
      </c>
      <c r="K1425" t="e">
        <f>#REF!</f>
        <v>#REF!</v>
      </c>
      <c r="L1425">
        <v>1614</v>
      </c>
    </row>
    <row r="1426" spans="5:12" x14ac:dyDescent="0.25">
      <c r="E1426" t="e">
        <f>#REF!</f>
        <v>#REF!</v>
      </c>
      <c r="F1426">
        <v>1882</v>
      </c>
      <c r="K1426" t="e">
        <f>#REF!</f>
        <v>#REF!</v>
      </c>
      <c r="L1426">
        <v>1615</v>
      </c>
    </row>
    <row r="1427" spans="5:12" x14ac:dyDescent="0.25">
      <c r="E1427" t="e">
        <f>#REF!</f>
        <v>#REF!</v>
      </c>
      <c r="F1427">
        <v>1883</v>
      </c>
      <c r="K1427" t="e">
        <f>#REF!</f>
        <v>#REF!</v>
      </c>
      <c r="L1427">
        <v>1616</v>
      </c>
    </row>
    <row r="1428" spans="5:12" x14ac:dyDescent="0.25">
      <c r="E1428" t="e">
        <f>#REF!</f>
        <v>#REF!</v>
      </c>
      <c r="F1428">
        <v>1884</v>
      </c>
      <c r="K1428" t="e">
        <f>#REF!</f>
        <v>#REF!</v>
      </c>
      <c r="L1428">
        <v>1617</v>
      </c>
    </row>
    <row r="1429" spans="5:12" x14ac:dyDescent="0.25">
      <c r="E1429" t="e">
        <f>#REF!</f>
        <v>#REF!</v>
      </c>
      <c r="F1429">
        <v>1885</v>
      </c>
      <c r="K1429" t="e">
        <f>#REF!</f>
        <v>#REF!</v>
      </c>
      <c r="L1429">
        <v>1618</v>
      </c>
    </row>
    <row r="1430" spans="5:12" x14ac:dyDescent="0.25">
      <c r="E1430" t="e">
        <f>#REF!</f>
        <v>#REF!</v>
      </c>
      <c r="F1430">
        <v>1886</v>
      </c>
      <c r="K1430" t="e">
        <f>#REF!</f>
        <v>#REF!</v>
      </c>
      <c r="L1430">
        <v>1619</v>
      </c>
    </row>
    <row r="1431" spans="5:12" x14ac:dyDescent="0.25">
      <c r="E1431" t="e">
        <f>#REF!</f>
        <v>#REF!</v>
      </c>
      <c r="F1431">
        <v>1887</v>
      </c>
      <c r="K1431" t="e">
        <f>#REF!</f>
        <v>#REF!</v>
      </c>
      <c r="L1431">
        <v>1620</v>
      </c>
    </row>
    <row r="1432" spans="5:12" x14ac:dyDescent="0.25">
      <c r="E1432" t="e">
        <f>#REF!</f>
        <v>#REF!</v>
      </c>
      <c r="F1432">
        <v>1888</v>
      </c>
      <c r="K1432" t="e">
        <f>#REF!</f>
        <v>#REF!</v>
      </c>
      <c r="L1432">
        <v>1621</v>
      </c>
    </row>
    <row r="1433" spans="5:12" x14ac:dyDescent="0.25">
      <c r="E1433" t="e">
        <f>#REF!</f>
        <v>#REF!</v>
      </c>
      <c r="F1433">
        <v>1889</v>
      </c>
      <c r="K1433" t="e">
        <f>#REF!</f>
        <v>#REF!</v>
      </c>
      <c r="L1433">
        <v>1622</v>
      </c>
    </row>
    <row r="1434" spans="5:12" x14ac:dyDescent="0.25">
      <c r="E1434" t="e">
        <f>#REF!</f>
        <v>#REF!</v>
      </c>
      <c r="F1434">
        <v>1890</v>
      </c>
      <c r="K1434" t="e">
        <f>#REF!</f>
        <v>#REF!</v>
      </c>
      <c r="L1434">
        <v>1623</v>
      </c>
    </row>
    <row r="1435" spans="5:12" x14ac:dyDescent="0.25">
      <c r="E1435" t="e">
        <f>#REF!</f>
        <v>#REF!</v>
      </c>
      <c r="F1435">
        <v>1891</v>
      </c>
      <c r="K1435" t="e">
        <f>#REF!</f>
        <v>#REF!</v>
      </c>
      <c r="L1435">
        <v>1624</v>
      </c>
    </row>
    <row r="1436" spans="5:12" x14ac:dyDescent="0.25">
      <c r="E1436" t="e">
        <f>#REF!</f>
        <v>#REF!</v>
      </c>
      <c r="F1436">
        <v>1892</v>
      </c>
      <c r="K1436" t="e">
        <f>#REF!</f>
        <v>#REF!</v>
      </c>
      <c r="L1436">
        <v>1625</v>
      </c>
    </row>
    <row r="1437" spans="5:12" x14ac:dyDescent="0.25">
      <c r="E1437" t="e">
        <f>#REF!</f>
        <v>#REF!</v>
      </c>
      <c r="F1437">
        <v>1893</v>
      </c>
      <c r="K1437" t="e">
        <f>#REF!</f>
        <v>#REF!</v>
      </c>
      <c r="L1437">
        <v>1626</v>
      </c>
    </row>
    <row r="1438" spans="5:12" x14ac:dyDescent="0.25">
      <c r="E1438" t="e">
        <f>#REF!</f>
        <v>#REF!</v>
      </c>
      <c r="F1438">
        <v>1894</v>
      </c>
      <c r="K1438" t="e">
        <f>#REF!</f>
        <v>#REF!</v>
      </c>
      <c r="L1438">
        <v>1627</v>
      </c>
    </row>
    <row r="1439" spans="5:12" x14ac:dyDescent="0.25">
      <c r="E1439" t="e">
        <f>#REF!</f>
        <v>#REF!</v>
      </c>
      <c r="F1439">
        <v>1895</v>
      </c>
      <c r="K1439" t="e">
        <f>#REF!</f>
        <v>#REF!</v>
      </c>
      <c r="L1439">
        <v>1628</v>
      </c>
    </row>
    <row r="1440" spans="5:12" x14ac:dyDescent="0.25">
      <c r="E1440" t="e">
        <f>#REF!</f>
        <v>#REF!</v>
      </c>
      <c r="F1440">
        <v>1896</v>
      </c>
      <c r="K1440" t="e">
        <f>#REF!</f>
        <v>#REF!</v>
      </c>
      <c r="L1440">
        <v>1629</v>
      </c>
    </row>
    <row r="1441" spans="5:12" x14ac:dyDescent="0.25">
      <c r="E1441" t="e">
        <f>#REF!</f>
        <v>#REF!</v>
      </c>
      <c r="F1441">
        <v>1897</v>
      </c>
      <c r="K1441" t="e">
        <f>#REF!</f>
        <v>#REF!</v>
      </c>
      <c r="L1441">
        <v>1630</v>
      </c>
    </row>
    <row r="1442" spans="5:12" x14ac:dyDescent="0.25">
      <c r="E1442" t="e">
        <f>#REF!</f>
        <v>#REF!</v>
      </c>
      <c r="F1442">
        <v>1898</v>
      </c>
      <c r="K1442" t="e">
        <f>#REF!</f>
        <v>#REF!</v>
      </c>
      <c r="L1442">
        <v>1631</v>
      </c>
    </row>
    <row r="1443" spans="5:12" x14ac:dyDescent="0.25">
      <c r="E1443" t="e">
        <f>#REF!</f>
        <v>#REF!</v>
      </c>
      <c r="F1443">
        <v>1899</v>
      </c>
      <c r="K1443" t="e">
        <f>#REF!</f>
        <v>#REF!</v>
      </c>
      <c r="L1443">
        <v>1632</v>
      </c>
    </row>
    <row r="1444" spans="5:12" x14ac:dyDescent="0.25">
      <c r="E1444" t="e">
        <f>#REF!</f>
        <v>#REF!</v>
      </c>
      <c r="F1444">
        <v>1900</v>
      </c>
      <c r="K1444" t="e">
        <f>#REF!</f>
        <v>#REF!</v>
      </c>
      <c r="L1444">
        <v>1633</v>
      </c>
    </row>
    <row r="1445" spans="5:12" x14ac:dyDescent="0.25">
      <c r="E1445" t="e">
        <f>#REF!</f>
        <v>#REF!</v>
      </c>
      <c r="F1445">
        <v>1901</v>
      </c>
      <c r="K1445" t="e">
        <f>#REF!</f>
        <v>#REF!</v>
      </c>
      <c r="L1445">
        <v>1634</v>
      </c>
    </row>
    <row r="1446" spans="5:12" x14ac:dyDescent="0.25">
      <c r="E1446" t="e">
        <f>#REF!</f>
        <v>#REF!</v>
      </c>
      <c r="F1446">
        <v>1902</v>
      </c>
      <c r="K1446" t="e">
        <f>#REF!</f>
        <v>#REF!</v>
      </c>
      <c r="L1446">
        <v>1635</v>
      </c>
    </row>
    <row r="1447" spans="5:12" x14ac:dyDescent="0.25">
      <c r="E1447" t="e">
        <f>#REF!</f>
        <v>#REF!</v>
      </c>
      <c r="F1447">
        <v>1903</v>
      </c>
      <c r="K1447" t="e">
        <f>#REF!</f>
        <v>#REF!</v>
      </c>
      <c r="L1447">
        <v>1636</v>
      </c>
    </row>
    <row r="1448" spans="5:12" x14ac:dyDescent="0.25">
      <c r="E1448" t="e">
        <f>#REF!</f>
        <v>#REF!</v>
      </c>
      <c r="F1448">
        <v>1904</v>
      </c>
      <c r="K1448" t="e">
        <f>#REF!</f>
        <v>#REF!</v>
      </c>
      <c r="L1448">
        <v>1637</v>
      </c>
    </row>
    <row r="1449" spans="5:12" x14ac:dyDescent="0.25">
      <c r="E1449" t="e">
        <f>#REF!</f>
        <v>#REF!</v>
      </c>
      <c r="F1449">
        <v>1905</v>
      </c>
      <c r="K1449" t="e">
        <f>#REF!</f>
        <v>#REF!</v>
      </c>
      <c r="L1449">
        <v>1638</v>
      </c>
    </row>
    <row r="1450" spans="5:12" x14ac:dyDescent="0.25">
      <c r="E1450" t="e">
        <f>#REF!</f>
        <v>#REF!</v>
      </c>
      <c r="F1450">
        <v>1906</v>
      </c>
      <c r="K1450" t="e">
        <f>#REF!</f>
        <v>#REF!</v>
      </c>
      <c r="L1450">
        <v>1639</v>
      </c>
    </row>
    <row r="1451" spans="5:12" x14ac:dyDescent="0.25">
      <c r="E1451" t="e">
        <f>#REF!</f>
        <v>#REF!</v>
      </c>
      <c r="F1451">
        <v>1907</v>
      </c>
      <c r="K1451" t="e">
        <f>#REF!</f>
        <v>#REF!</v>
      </c>
      <c r="L1451">
        <v>1640</v>
      </c>
    </row>
    <row r="1452" spans="5:12" x14ac:dyDescent="0.25">
      <c r="E1452" t="e">
        <f>#REF!</f>
        <v>#REF!</v>
      </c>
      <c r="F1452">
        <v>1908</v>
      </c>
      <c r="K1452" t="e">
        <f>#REF!</f>
        <v>#REF!</v>
      </c>
      <c r="L1452">
        <v>1641</v>
      </c>
    </row>
    <row r="1453" spans="5:12" x14ac:dyDescent="0.25">
      <c r="E1453" t="e">
        <f>#REF!</f>
        <v>#REF!</v>
      </c>
      <c r="F1453">
        <v>1909</v>
      </c>
      <c r="K1453" t="e">
        <f>#REF!</f>
        <v>#REF!</v>
      </c>
      <c r="L1453">
        <v>1642</v>
      </c>
    </row>
    <row r="1454" spans="5:12" x14ac:dyDescent="0.25">
      <c r="E1454" t="e">
        <f>#REF!</f>
        <v>#REF!</v>
      </c>
      <c r="F1454">
        <v>1910</v>
      </c>
      <c r="K1454" t="e">
        <f>#REF!</f>
        <v>#REF!</v>
      </c>
      <c r="L1454">
        <v>1643</v>
      </c>
    </row>
    <row r="1455" spans="5:12" x14ac:dyDescent="0.25">
      <c r="E1455" t="e">
        <f>#REF!</f>
        <v>#REF!</v>
      </c>
      <c r="F1455">
        <v>1911</v>
      </c>
      <c r="K1455" t="e">
        <f>#REF!</f>
        <v>#REF!</v>
      </c>
      <c r="L1455">
        <v>1644</v>
      </c>
    </row>
    <row r="1456" spans="5:12" x14ac:dyDescent="0.25">
      <c r="E1456" t="e">
        <f>#REF!</f>
        <v>#REF!</v>
      </c>
      <c r="F1456">
        <v>1912</v>
      </c>
      <c r="K1456" t="e">
        <f>#REF!</f>
        <v>#REF!</v>
      </c>
      <c r="L1456">
        <v>1645</v>
      </c>
    </row>
    <row r="1457" spans="5:12" x14ac:dyDescent="0.25">
      <c r="E1457" t="e">
        <f>#REF!</f>
        <v>#REF!</v>
      </c>
      <c r="F1457">
        <v>1913</v>
      </c>
      <c r="K1457" t="e">
        <f>#REF!</f>
        <v>#REF!</v>
      </c>
      <c r="L1457">
        <v>1646</v>
      </c>
    </row>
    <row r="1458" spans="5:12" x14ac:dyDescent="0.25">
      <c r="E1458" t="e">
        <f>#REF!</f>
        <v>#REF!</v>
      </c>
      <c r="F1458">
        <v>1914</v>
      </c>
      <c r="K1458" t="e">
        <f>#REF!</f>
        <v>#REF!</v>
      </c>
      <c r="L1458">
        <v>1647</v>
      </c>
    </row>
    <row r="1459" spans="5:12" x14ac:dyDescent="0.25">
      <c r="E1459" t="e">
        <f>#REF!</f>
        <v>#REF!</v>
      </c>
      <c r="F1459">
        <v>1915</v>
      </c>
      <c r="K1459" t="e">
        <f>#REF!</f>
        <v>#REF!</v>
      </c>
      <c r="L1459">
        <v>1648</v>
      </c>
    </row>
    <row r="1460" spans="5:12" x14ac:dyDescent="0.25">
      <c r="E1460" t="e">
        <f>#REF!</f>
        <v>#REF!</v>
      </c>
      <c r="F1460">
        <v>1916</v>
      </c>
      <c r="K1460" t="e">
        <f>#REF!</f>
        <v>#REF!</v>
      </c>
      <c r="L1460">
        <v>1649</v>
      </c>
    </row>
    <row r="1461" spans="5:12" x14ac:dyDescent="0.25">
      <c r="E1461" t="e">
        <f>#REF!</f>
        <v>#REF!</v>
      </c>
      <c r="F1461">
        <v>1917</v>
      </c>
      <c r="K1461" t="e">
        <f>#REF!</f>
        <v>#REF!</v>
      </c>
      <c r="L1461">
        <v>1650</v>
      </c>
    </row>
    <row r="1462" spans="5:12" x14ac:dyDescent="0.25">
      <c r="E1462" t="e">
        <f>#REF!</f>
        <v>#REF!</v>
      </c>
      <c r="F1462">
        <v>1918</v>
      </c>
      <c r="K1462" t="e">
        <f>#REF!</f>
        <v>#REF!</v>
      </c>
      <c r="L1462">
        <v>1651</v>
      </c>
    </row>
    <row r="1463" spans="5:12" x14ac:dyDescent="0.25">
      <c r="E1463" t="e">
        <f>#REF!</f>
        <v>#REF!</v>
      </c>
      <c r="F1463">
        <v>1919</v>
      </c>
      <c r="K1463" t="e">
        <f>#REF!</f>
        <v>#REF!</v>
      </c>
      <c r="L1463">
        <v>1652</v>
      </c>
    </row>
    <row r="1464" spans="5:12" x14ac:dyDescent="0.25">
      <c r="E1464" t="e">
        <f>#REF!</f>
        <v>#REF!</v>
      </c>
      <c r="F1464">
        <v>1920</v>
      </c>
      <c r="K1464" t="e">
        <f>#REF!</f>
        <v>#REF!</v>
      </c>
      <c r="L1464">
        <v>1653</v>
      </c>
    </row>
    <row r="1465" spans="5:12" x14ac:dyDescent="0.25">
      <c r="E1465" t="e">
        <f>#REF!</f>
        <v>#REF!</v>
      </c>
      <c r="F1465">
        <v>1921</v>
      </c>
      <c r="K1465" t="e">
        <f>#REF!</f>
        <v>#REF!</v>
      </c>
      <c r="L1465">
        <v>1654</v>
      </c>
    </row>
    <row r="1466" spans="5:12" x14ac:dyDescent="0.25">
      <c r="E1466" t="e">
        <f>#REF!</f>
        <v>#REF!</v>
      </c>
      <c r="F1466">
        <v>1922</v>
      </c>
      <c r="K1466" t="e">
        <f>#REF!</f>
        <v>#REF!</v>
      </c>
      <c r="L1466">
        <v>1655</v>
      </c>
    </row>
    <row r="1467" spans="5:12" x14ac:dyDescent="0.25">
      <c r="E1467" t="e">
        <f>#REF!</f>
        <v>#REF!</v>
      </c>
      <c r="F1467">
        <v>1923</v>
      </c>
      <c r="K1467" t="e">
        <f>#REF!</f>
        <v>#REF!</v>
      </c>
      <c r="L1467">
        <v>1656</v>
      </c>
    </row>
    <row r="1468" spans="5:12" x14ac:dyDescent="0.25">
      <c r="E1468" t="e">
        <f>#REF!</f>
        <v>#REF!</v>
      </c>
      <c r="F1468">
        <v>1924</v>
      </c>
      <c r="K1468" t="e">
        <f>#REF!</f>
        <v>#REF!</v>
      </c>
      <c r="L1468">
        <v>1657</v>
      </c>
    </row>
    <row r="1469" spans="5:12" x14ac:dyDescent="0.25">
      <c r="E1469" t="e">
        <f>#REF!</f>
        <v>#REF!</v>
      </c>
      <c r="F1469">
        <v>1925</v>
      </c>
      <c r="K1469" t="e">
        <f>#REF!</f>
        <v>#REF!</v>
      </c>
      <c r="L1469">
        <v>1658</v>
      </c>
    </row>
    <row r="1470" spans="5:12" x14ac:dyDescent="0.25">
      <c r="E1470" t="e">
        <f>#REF!</f>
        <v>#REF!</v>
      </c>
      <c r="F1470">
        <v>1926</v>
      </c>
      <c r="K1470" t="e">
        <f>#REF!</f>
        <v>#REF!</v>
      </c>
      <c r="L1470">
        <v>1659</v>
      </c>
    </row>
    <row r="1471" spans="5:12" x14ac:dyDescent="0.25">
      <c r="E1471" t="e">
        <f>#REF!</f>
        <v>#REF!</v>
      </c>
      <c r="F1471">
        <v>1927</v>
      </c>
      <c r="K1471" t="e">
        <f>#REF!</f>
        <v>#REF!</v>
      </c>
      <c r="L1471">
        <v>1660</v>
      </c>
    </row>
    <row r="1472" spans="5:12" x14ac:dyDescent="0.25">
      <c r="E1472" t="e">
        <f>#REF!</f>
        <v>#REF!</v>
      </c>
      <c r="F1472">
        <v>1928</v>
      </c>
      <c r="K1472" t="e">
        <f>#REF!</f>
        <v>#REF!</v>
      </c>
      <c r="L1472">
        <v>1661</v>
      </c>
    </row>
    <row r="1473" spans="5:12" x14ac:dyDescent="0.25">
      <c r="E1473" t="e">
        <f>#REF!</f>
        <v>#REF!</v>
      </c>
      <c r="F1473">
        <v>1929</v>
      </c>
      <c r="K1473" t="e">
        <f>#REF!</f>
        <v>#REF!</v>
      </c>
      <c r="L1473">
        <v>1662</v>
      </c>
    </row>
    <row r="1474" spans="5:12" x14ac:dyDescent="0.25">
      <c r="E1474" t="e">
        <f>#REF!</f>
        <v>#REF!</v>
      </c>
      <c r="F1474">
        <v>1930</v>
      </c>
      <c r="K1474" t="e">
        <f>#REF!</f>
        <v>#REF!</v>
      </c>
      <c r="L1474">
        <v>1663</v>
      </c>
    </row>
    <row r="1475" spans="5:12" x14ac:dyDescent="0.25">
      <c r="E1475" t="e">
        <f>#REF!</f>
        <v>#REF!</v>
      </c>
      <c r="F1475">
        <v>1931</v>
      </c>
      <c r="K1475" t="e">
        <f>#REF!</f>
        <v>#REF!</v>
      </c>
      <c r="L1475">
        <v>1664</v>
      </c>
    </row>
    <row r="1476" spans="5:12" x14ac:dyDescent="0.25">
      <c r="E1476" t="e">
        <f>#REF!</f>
        <v>#REF!</v>
      </c>
      <c r="F1476">
        <v>1932</v>
      </c>
      <c r="K1476" t="e">
        <f>#REF!</f>
        <v>#REF!</v>
      </c>
      <c r="L1476">
        <v>1665</v>
      </c>
    </row>
    <row r="1477" spans="5:12" x14ac:dyDescent="0.25">
      <c r="E1477" t="e">
        <f>#REF!</f>
        <v>#REF!</v>
      </c>
      <c r="F1477">
        <v>1933</v>
      </c>
      <c r="K1477" t="e">
        <f>#REF!</f>
        <v>#REF!</v>
      </c>
      <c r="L1477">
        <v>1666</v>
      </c>
    </row>
    <row r="1478" spans="5:12" x14ac:dyDescent="0.25">
      <c r="E1478" t="e">
        <f>#REF!</f>
        <v>#REF!</v>
      </c>
      <c r="F1478">
        <v>1934</v>
      </c>
      <c r="K1478" t="e">
        <f>#REF!</f>
        <v>#REF!</v>
      </c>
      <c r="L1478">
        <v>1667</v>
      </c>
    </row>
    <row r="1479" spans="5:12" x14ac:dyDescent="0.25">
      <c r="E1479" t="e">
        <f>#REF!</f>
        <v>#REF!</v>
      </c>
      <c r="F1479">
        <v>1935</v>
      </c>
      <c r="K1479" t="e">
        <f>#REF!</f>
        <v>#REF!</v>
      </c>
      <c r="L1479">
        <v>1668</v>
      </c>
    </row>
    <row r="1480" spans="5:12" x14ac:dyDescent="0.25">
      <c r="E1480" t="e">
        <f>#REF!</f>
        <v>#REF!</v>
      </c>
      <c r="F1480">
        <v>1936</v>
      </c>
      <c r="K1480" t="e">
        <f>#REF!</f>
        <v>#REF!</v>
      </c>
      <c r="L1480">
        <v>1669</v>
      </c>
    </row>
    <row r="1481" spans="5:12" x14ac:dyDescent="0.25">
      <c r="E1481" t="e">
        <f>#REF!</f>
        <v>#REF!</v>
      </c>
      <c r="F1481">
        <v>1937</v>
      </c>
      <c r="K1481" t="e">
        <f>#REF!</f>
        <v>#REF!</v>
      </c>
      <c r="L1481">
        <v>1670</v>
      </c>
    </row>
    <row r="1482" spans="5:12" x14ac:dyDescent="0.25">
      <c r="E1482" t="e">
        <f>#REF!</f>
        <v>#REF!</v>
      </c>
      <c r="F1482">
        <v>1938</v>
      </c>
      <c r="K1482" t="e">
        <f>#REF!</f>
        <v>#REF!</v>
      </c>
      <c r="L1482">
        <v>1671</v>
      </c>
    </row>
    <row r="1483" spans="5:12" x14ac:dyDescent="0.25">
      <c r="E1483" t="e">
        <f>#REF!</f>
        <v>#REF!</v>
      </c>
      <c r="F1483">
        <v>1939</v>
      </c>
      <c r="K1483" t="e">
        <f>#REF!</f>
        <v>#REF!</v>
      </c>
      <c r="L1483">
        <v>1672</v>
      </c>
    </row>
    <row r="1484" spans="5:12" x14ac:dyDescent="0.25">
      <c r="E1484" t="e">
        <f>#REF!</f>
        <v>#REF!</v>
      </c>
      <c r="F1484">
        <v>1940</v>
      </c>
      <c r="K1484" t="e">
        <f>#REF!</f>
        <v>#REF!</v>
      </c>
      <c r="L1484">
        <v>1673</v>
      </c>
    </row>
    <row r="1485" spans="5:12" x14ac:dyDescent="0.25">
      <c r="E1485" t="e">
        <f>#REF!</f>
        <v>#REF!</v>
      </c>
      <c r="F1485">
        <v>1941</v>
      </c>
      <c r="K1485" t="e">
        <f>#REF!</f>
        <v>#REF!</v>
      </c>
      <c r="L1485">
        <v>1674</v>
      </c>
    </row>
    <row r="1486" spans="5:12" x14ac:dyDescent="0.25">
      <c r="E1486" t="e">
        <f>#REF!</f>
        <v>#REF!</v>
      </c>
      <c r="F1486">
        <v>1942</v>
      </c>
      <c r="K1486" t="e">
        <f>#REF!</f>
        <v>#REF!</v>
      </c>
      <c r="L1486">
        <v>1675</v>
      </c>
    </row>
    <row r="1487" spans="5:12" x14ac:dyDescent="0.25">
      <c r="E1487" t="e">
        <f>#REF!</f>
        <v>#REF!</v>
      </c>
      <c r="F1487">
        <v>1943</v>
      </c>
      <c r="K1487" t="e">
        <f>#REF!</f>
        <v>#REF!</v>
      </c>
      <c r="L1487">
        <v>1676</v>
      </c>
    </row>
    <row r="1488" spans="5:12" x14ac:dyDescent="0.25">
      <c r="E1488" t="e">
        <f>#REF!</f>
        <v>#REF!</v>
      </c>
      <c r="F1488">
        <v>1944</v>
      </c>
      <c r="K1488" t="e">
        <f>#REF!</f>
        <v>#REF!</v>
      </c>
      <c r="L1488">
        <v>1677</v>
      </c>
    </row>
    <row r="1489" spans="5:12" x14ac:dyDescent="0.25">
      <c r="E1489" t="e">
        <f>#REF!</f>
        <v>#REF!</v>
      </c>
      <c r="F1489">
        <v>1945</v>
      </c>
      <c r="K1489" t="e">
        <f>#REF!</f>
        <v>#REF!</v>
      </c>
      <c r="L1489">
        <v>1678</v>
      </c>
    </row>
    <row r="1490" spans="5:12" x14ac:dyDescent="0.25">
      <c r="E1490" t="e">
        <f>#REF!</f>
        <v>#REF!</v>
      </c>
      <c r="F1490">
        <v>1946</v>
      </c>
      <c r="K1490" t="e">
        <f>#REF!</f>
        <v>#REF!</v>
      </c>
      <c r="L1490">
        <v>1679</v>
      </c>
    </row>
    <row r="1491" spans="5:12" x14ac:dyDescent="0.25">
      <c r="E1491" t="e">
        <f>#REF!</f>
        <v>#REF!</v>
      </c>
      <c r="F1491">
        <v>1947</v>
      </c>
      <c r="K1491" t="e">
        <f>#REF!</f>
        <v>#REF!</v>
      </c>
      <c r="L1491">
        <v>1680</v>
      </c>
    </row>
    <row r="1492" spans="5:12" x14ac:dyDescent="0.25">
      <c r="E1492" t="e">
        <f>#REF!</f>
        <v>#REF!</v>
      </c>
      <c r="F1492">
        <v>1948</v>
      </c>
      <c r="K1492" t="e">
        <f>#REF!</f>
        <v>#REF!</v>
      </c>
      <c r="L1492">
        <v>1681</v>
      </c>
    </row>
    <row r="1493" spans="5:12" x14ac:dyDescent="0.25">
      <c r="E1493" t="e">
        <f>#REF!</f>
        <v>#REF!</v>
      </c>
      <c r="F1493">
        <v>1949</v>
      </c>
      <c r="K1493" t="e">
        <f>#REF!</f>
        <v>#REF!</v>
      </c>
      <c r="L1493">
        <v>1682</v>
      </c>
    </row>
    <row r="1494" spans="5:12" x14ac:dyDescent="0.25">
      <c r="E1494" t="e">
        <f>#REF!</f>
        <v>#REF!</v>
      </c>
      <c r="F1494">
        <v>1950</v>
      </c>
      <c r="K1494" t="e">
        <f>#REF!</f>
        <v>#REF!</v>
      </c>
      <c r="L1494">
        <v>1683</v>
      </c>
    </row>
    <row r="1495" spans="5:12" x14ac:dyDescent="0.25">
      <c r="E1495" t="e">
        <f>#REF!</f>
        <v>#REF!</v>
      </c>
      <c r="F1495">
        <v>1951</v>
      </c>
      <c r="K1495" t="e">
        <f>#REF!</f>
        <v>#REF!</v>
      </c>
      <c r="L1495">
        <v>1684</v>
      </c>
    </row>
    <row r="1496" spans="5:12" x14ac:dyDescent="0.25">
      <c r="E1496" t="e">
        <f>#REF!</f>
        <v>#REF!</v>
      </c>
      <c r="F1496">
        <v>1952</v>
      </c>
      <c r="K1496" t="e">
        <f>#REF!</f>
        <v>#REF!</v>
      </c>
      <c r="L1496">
        <v>1685</v>
      </c>
    </row>
    <row r="1497" spans="5:12" x14ac:dyDescent="0.25">
      <c r="E1497" t="e">
        <f>#REF!</f>
        <v>#REF!</v>
      </c>
      <c r="F1497">
        <v>1953</v>
      </c>
      <c r="K1497" t="e">
        <f>#REF!</f>
        <v>#REF!</v>
      </c>
      <c r="L1497">
        <v>1686</v>
      </c>
    </row>
    <row r="1498" spans="5:12" x14ac:dyDescent="0.25">
      <c r="E1498" t="e">
        <f>#REF!</f>
        <v>#REF!</v>
      </c>
      <c r="F1498">
        <v>1954</v>
      </c>
      <c r="K1498" t="e">
        <f>#REF!</f>
        <v>#REF!</v>
      </c>
      <c r="L1498">
        <v>1687</v>
      </c>
    </row>
    <row r="1499" spans="5:12" x14ac:dyDescent="0.25">
      <c r="E1499" t="e">
        <f>#REF!</f>
        <v>#REF!</v>
      </c>
      <c r="F1499">
        <v>1955</v>
      </c>
      <c r="K1499" t="e">
        <f>#REF!</f>
        <v>#REF!</v>
      </c>
      <c r="L1499">
        <v>1688</v>
      </c>
    </row>
    <row r="1500" spans="5:12" x14ac:dyDescent="0.25">
      <c r="E1500" t="e">
        <f>#REF!</f>
        <v>#REF!</v>
      </c>
      <c r="F1500">
        <v>1956</v>
      </c>
      <c r="K1500" t="e">
        <f>#REF!</f>
        <v>#REF!</v>
      </c>
      <c r="L1500">
        <v>1689</v>
      </c>
    </row>
    <row r="1501" spans="5:12" x14ac:dyDescent="0.25">
      <c r="E1501" t="e">
        <f>#REF!</f>
        <v>#REF!</v>
      </c>
      <c r="F1501">
        <v>1957</v>
      </c>
      <c r="K1501" t="e">
        <f>#REF!</f>
        <v>#REF!</v>
      </c>
      <c r="L1501">
        <v>1690</v>
      </c>
    </row>
    <row r="1502" spans="5:12" x14ac:dyDescent="0.25">
      <c r="E1502" t="e">
        <f>#REF!</f>
        <v>#REF!</v>
      </c>
      <c r="F1502">
        <v>1958</v>
      </c>
      <c r="K1502" t="e">
        <f>#REF!</f>
        <v>#REF!</v>
      </c>
      <c r="L1502">
        <v>1691</v>
      </c>
    </row>
    <row r="1503" spans="5:12" x14ac:dyDescent="0.25">
      <c r="E1503" t="e">
        <f>#REF!</f>
        <v>#REF!</v>
      </c>
      <c r="F1503">
        <v>1959</v>
      </c>
      <c r="K1503" t="e">
        <f>#REF!</f>
        <v>#REF!</v>
      </c>
      <c r="L1503">
        <v>1692</v>
      </c>
    </row>
    <row r="1504" spans="5:12" x14ac:dyDescent="0.25">
      <c r="E1504" t="e">
        <f>#REF!</f>
        <v>#REF!</v>
      </c>
      <c r="F1504">
        <v>1960</v>
      </c>
      <c r="K1504" t="e">
        <f>#REF!</f>
        <v>#REF!</v>
      </c>
      <c r="L1504">
        <v>1693</v>
      </c>
    </row>
    <row r="1505" spans="5:12" x14ac:dyDescent="0.25">
      <c r="E1505" t="e">
        <f>#REF!</f>
        <v>#REF!</v>
      </c>
      <c r="F1505">
        <v>1961</v>
      </c>
      <c r="K1505" t="e">
        <f>#REF!</f>
        <v>#REF!</v>
      </c>
      <c r="L1505">
        <v>1694</v>
      </c>
    </row>
    <row r="1506" spans="5:12" x14ac:dyDescent="0.25">
      <c r="E1506" t="e">
        <f>#REF!</f>
        <v>#REF!</v>
      </c>
      <c r="F1506">
        <v>1962</v>
      </c>
      <c r="K1506" t="e">
        <f>#REF!</f>
        <v>#REF!</v>
      </c>
      <c r="L1506">
        <v>1695</v>
      </c>
    </row>
    <row r="1507" spans="5:12" x14ac:dyDescent="0.25">
      <c r="E1507" t="e">
        <f>#REF!</f>
        <v>#REF!</v>
      </c>
      <c r="F1507">
        <v>1963</v>
      </c>
      <c r="K1507" t="e">
        <f>#REF!</f>
        <v>#REF!</v>
      </c>
      <c r="L1507">
        <v>1696</v>
      </c>
    </row>
    <row r="1508" spans="5:12" x14ac:dyDescent="0.25">
      <c r="E1508" t="e">
        <f>#REF!</f>
        <v>#REF!</v>
      </c>
      <c r="F1508">
        <v>1964</v>
      </c>
      <c r="K1508" t="e">
        <f>#REF!</f>
        <v>#REF!</v>
      </c>
      <c r="L1508">
        <v>1697</v>
      </c>
    </row>
    <row r="1509" spans="5:12" x14ac:dyDescent="0.25">
      <c r="E1509" t="e">
        <f>#REF!</f>
        <v>#REF!</v>
      </c>
      <c r="F1509">
        <v>1965</v>
      </c>
      <c r="K1509" t="e">
        <f>#REF!</f>
        <v>#REF!</v>
      </c>
      <c r="L1509">
        <v>1698</v>
      </c>
    </row>
    <row r="1510" spans="5:12" x14ac:dyDescent="0.25">
      <c r="E1510" t="e">
        <f>#REF!</f>
        <v>#REF!</v>
      </c>
      <c r="F1510">
        <v>1966</v>
      </c>
      <c r="K1510" t="e">
        <f>#REF!</f>
        <v>#REF!</v>
      </c>
      <c r="L1510">
        <v>1699</v>
      </c>
    </row>
    <row r="1511" spans="5:12" x14ac:dyDescent="0.25">
      <c r="E1511" t="e">
        <f>#REF!</f>
        <v>#REF!</v>
      </c>
      <c r="F1511">
        <v>1967</v>
      </c>
      <c r="K1511" t="e">
        <f>#REF!</f>
        <v>#REF!</v>
      </c>
      <c r="L1511">
        <v>1700</v>
      </c>
    </row>
    <row r="1512" spans="5:12" x14ac:dyDescent="0.25">
      <c r="E1512" t="e">
        <f>#REF!</f>
        <v>#REF!</v>
      </c>
      <c r="F1512">
        <v>1968</v>
      </c>
      <c r="K1512" t="e">
        <f>#REF!</f>
        <v>#REF!</v>
      </c>
      <c r="L1512">
        <v>1701</v>
      </c>
    </row>
    <row r="1513" spans="5:12" x14ac:dyDescent="0.25">
      <c r="E1513" t="e">
        <f>#REF!</f>
        <v>#REF!</v>
      </c>
      <c r="F1513">
        <v>1969</v>
      </c>
      <c r="K1513" t="e">
        <f>#REF!</f>
        <v>#REF!</v>
      </c>
      <c r="L1513">
        <v>1702</v>
      </c>
    </row>
    <row r="1514" spans="5:12" x14ac:dyDescent="0.25">
      <c r="E1514" t="e">
        <f>#REF!</f>
        <v>#REF!</v>
      </c>
      <c r="F1514">
        <v>1970</v>
      </c>
      <c r="K1514" t="e">
        <f>#REF!</f>
        <v>#REF!</v>
      </c>
      <c r="L1514">
        <v>1703</v>
      </c>
    </row>
    <row r="1515" spans="5:12" x14ac:dyDescent="0.25">
      <c r="E1515" t="e">
        <f>#REF!</f>
        <v>#REF!</v>
      </c>
      <c r="F1515">
        <v>1971</v>
      </c>
      <c r="K1515" t="e">
        <f>#REF!</f>
        <v>#REF!</v>
      </c>
      <c r="L1515">
        <v>1704</v>
      </c>
    </row>
    <row r="1516" spans="5:12" x14ac:dyDescent="0.25">
      <c r="E1516" t="e">
        <f>#REF!</f>
        <v>#REF!</v>
      </c>
      <c r="F1516">
        <v>1972</v>
      </c>
      <c r="K1516" t="e">
        <f>#REF!</f>
        <v>#REF!</v>
      </c>
      <c r="L1516">
        <v>1705</v>
      </c>
    </row>
    <row r="1517" spans="5:12" x14ac:dyDescent="0.25">
      <c r="E1517" t="e">
        <f>#REF!</f>
        <v>#REF!</v>
      </c>
      <c r="F1517">
        <v>1973</v>
      </c>
      <c r="K1517" t="e">
        <f>#REF!</f>
        <v>#REF!</v>
      </c>
      <c r="L1517">
        <v>1706</v>
      </c>
    </row>
    <row r="1518" spans="5:12" x14ac:dyDescent="0.25">
      <c r="E1518" t="e">
        <f>#REF!</f>
        <v>#REF!</v>
      </c>
      <c r="F1518">
        <v>1974</v>
      </c>
      <c r="K1518" t="e">
        <f>#REF!</f>
        <v>#REF!</v>
      </c>
      <c r="L1518">
        <v>1707</v>
      </c>
    </row>
    <row r="1519" spans="5:12" x14ac:dyDescent="0.25">
      <c r="E1519" t="e">
        <f>#REF!</f>
        <v>#REF!</v>
      </c>
      <c r="F1519">
        <v>1975</v>
      </c>
      <c r="K1519" t="e">
        <f>#REF!</f>
        <v>#REF!</v>
      </c>
      <c r="L1519">
        <v>1708</v>
      </c>
    </row>
    <row r="1520" spans="5:12" x14ac:dyDescent="0.25">
      <c r="E1520" t="e">
        <f>#REF!</f>
        <v>#REF!</v>
      </c>
      <c r="F1520">
        <v>1976</v>
      </c>
      <c r="K1520" t="e">
        <f>#REF!</f>
        <v>#REF!</v>
      </c>
      <c r="L1520">
        <v>1709</v>
      </c>
    </row>
    <row r="1521" spans="5:12" x14ac:dyDescent="0.25">
      <c r="E1521" t="e">
        <f>#REF!</f>
        <v>#REF!</v>
      </c>
      <c r="F1521">
        <v>1977</v>
      </c>
      <c r="K1521" t="e">
        <f>#REF!</f>
        <v>#REF!</v>
      </c>
      <c r="L1521">
        <v>1710</v>
      </c>
    </row>
    <row r="1522" spans="5:12" x14ac:dyDescent="0.25">
      <c r="E1522" t="e">
        <f>#REF!</f>
        <v>#REF!</v>
      </c>
      <c r="F1522">
        <v>1978</v>
      </c>
      <c r="K1522" t="e">
        <f>#REF!</f>
        <v>#REF!</v>
      </c>
      <c r="L1522">
        <v>1711</v>
      </c>
    </row>
    <row r="1523" spans="5:12" x14ac:dyDescent="0.25">
      <c r="E1523" t="e">
        <f>#REF!</f>
        <v>#REF!</v>
      </c>
      <c r="F1523">
        <v>1979</v>
      </c>
      <c r="K1523" t="e">
        <f>#REF!</f>
        <v>#REF!</v>
      </c>
      <c r="L1523">
        <v>1712</v>
      </c>
    </row>
    <row r="1524" spans="5:12" x14ac:dyDescent="0.25">
      <c r="E1524" t="e">
        <f>#REF!</f>
        <v>#REF!</v>
      </c>
      <c r="F1524">
        <v>1980</v>
      </c>
      <c r="K1524" t="e">
        <f>#REF!</f>
        <v>#REF!</v>
      </c>
      <c r="L1524">
        <v>1713</v>
      </c>
    </row>
    <row r="1525" spans="5:12" x14ac:dyDescent="0.25">
      <c r="E1525" t="e">
        <f>#REF!</f>
        <v>#REF!</v>
      </c>
      <c r="F1525">
        <v>1981</v>
      </c>
      <c r="K1525" t="e">
        <f>#REF!</f>
        <v>#REF!</v>
      </c>
      <c r="L1525">
        <v>1714</v>
      </c>
    </row>
    <row r="1526" spans="5:12" x14ac:dyDescent="0.25">
      <c r="E1526" t="e">
        <f>#REF!</f>
        <v>#REF!</v>
      </c>
      <c r="F1526">
        <v>1982</v>
      </c>
      <c r="K1526" t="e">
        <f>#REF!</f>
        <v>#REF!</v>
      </c>
      <c r="L1526">
        <v>1715</v>
      </c>
    </row>
    <row r="1527" spans="5:12" x14ac:dyDescent="0.25">
      <c r="E1527" t="e">
        <f>#REF!</f>
        <v>#REF!</v>
      </c>
      <c r="F1527">
        <v>1983</v>
      </c>
      <c r="K1527" t="e">
        <f>#REF!</f>
        <v>#REF!</v>
      </c>
      <c r="L1527">
        <v>1716</v>
      </c>
    </row>
    <row r="1528" spans="5:12" x14ac:dyDescent="0.25">
      <c r="E1528" t="e">
        <f>#REF!</f>
        <v>#REF!</v>
      </c>
      <c r="F1528">
        <v>1984</v>
      </c>
      <c r="K1528" t="e">
        <f>#REF!</f>
        <v>#REF!</v>
      </c>
      <c r="L1528">
        <v>1717</v>
      </c>
    </row>
    <row r="1529" spans="5:12" x14ac:dyDescent="0.25">
      <c r="E1529" t="e">
        <f>#REF!</f>
        <v>#REF!</v>
      </c>
      <c r="F1529">
        <v>1985</v>
      </c>
      <c r="K1529" t="e">
        <f>#REF!</f>
        <v>#REF!</v>
      </c>
      <c r="L1529">
        <v>1718</v>
      </c>
    </row>
    <row r="1530" spans="5:12" x14ac:dyDescent="0.25">
      <c r="E1530" t="e">
        <f>#REF!</f>
        <v>#REF!</v>
      </c>
      <c r="F1530">
        <v>1986</v>
      </c>
      <c r="K1530" t="e">
        <f>#REF!</f>
        <v>#REF!</v>
      </c>
      <c r="L1530">
        <v>1719</v>
      </c>
    </row>
    <row r="1531" spans="5:12" x14ac:dyDescent="0.25">
      <c r="E1531" t="e">
        <f>#REF!</f>
        <v>#REF!</v>
      </c>
      <c r="F1531">
        <v>1987</v>
      </c>
      <c r="K1531" t="e">
        <f>#REF!</f>
        <v>#REF!</v>
      </c>
      <c r="L1531">
        <v>1720</v>
      </c>
    </row>
    <row r="1532" spans="5:12" x14ac:dyDescent="0.25">
      <c r="E1532" t="e">
        <f>#REF!</f>
        <v>#REF!</v>
      </c>
      <c r="F1532">
        <v>1988</v>
      </c>
      <c r="K1532" t="e">
        <f>#REF!</f>
        <v>#REF!</v>
      </c>
      <c r="L1532">
        <v>1721</v>
      </c>
    </row>
    <row r="1533" spans="5:12" x14ac:dyDescent="0.25">
      <c r="E1533" t="e">
        <f>#REF!</f>
        <v>#REF!</v>
      </c>
      <c r="F1533">
        <v>1989</v>
      </c>
      <c r="K1533" t="e">
        <f>#REF!</f>
        <v>#REF!</v>
      </c>
      <c r="L1533">
        <v>1722</v>
      </c>
    </row>
    <row r="1534" spans="5:12" x14ac:dyDescent="0.25">
      <c r="E1534" t="e">
        <f>#REF!</f>
        <v>#REF!</v>
      </c>
      <c r="F1534">
        <v>1990</v>
      </c>
      <c r="K1534" t="e">
        <f>#REF!</f>
        <v>#REF!</v>
      </c>
      <c r="L1534">
        <v>1723</v>
      </c>
    </row>
    <row r="1535" spans="5:12" x14ac:dyDescent="0.25">
      <c r="E1535" t="e">
        <f>#REF!</f>
        <v>#REF!</v>
      </c>
      <c r="F1535">
        <v>1991</v>
      </c>
      <c r="K1535" t="e">
        <f>#REF!</f>
        <v>#REF!</v>
      </c>
      <c r="L1535">
        <v>1724</v>
      </c>
    </row>
    <row r="1536" spans="5:12" x14ac:dyDescent="0.25">
      <c r="E1536" t="e">
        <f>#REF!</f>
        <v>#REF!</v>
      </c>
      <c r="F1536">
        <v>1992</v>
      </c>
      <c r="K1536" t="e">
        <f>#REF!</f>
        <v>#REF!</v>
      </c>
      <c r="L1536">
        <v>1725</v>
      </c>
    </row>
    <row r="1537" spans="5:12" x14ac:dyDescent="0.25">
      <c r="E1537" t="e">
        <f>#REF!</f>
        <v>#REF!</v>
      </c>
      <c r="F1537">
        <v>1993</v>
      </c>
      <c r="K1537" t="e">
        <f>#REF!</f>
        <v>#REF!</v>
      </c>
      <c r="L1537">
        <v>1726</v>
      </c>
    </row>
    <row r="1538" spans="5:12" x14ac:dyDescent="0.25">
      <c r="E1538" t="e">
        <f>#REF!</f>
        <v>#REF!</v>
      </c>
      <c r="F1538">
        <v>1994</v>
      </c>
      <c r="K1538" t="e">
        <f>#REF!</f>
        <v>#REF!</v>
      </c>
      <c r="L1538">
        <v>1727</v>
      </c>
    </row>
    <row r="1539" spans="5:12" x14ac:dyDescent="0.25">
      <c r="E1539" t="e">
        <f>#REF!</f>
        <v>#REF!</v>
      </c>
      <c r="F1539">
        <v>1995</v>
      </c>
      <c r="K1539" t="e">
        <f>#REF!</f>
        <v>#REF!</v>
      </c>
      <c r="L1539">
        <v>1728</v>
      </c>
    </row>
    <row r="1540" spans="5:12" x14ac:dyDescent="0.25">
      <c r="E1540" t="e">
        <f>#REF!</f>
        <v>#REF!</v>
      </c>
      <c r="F1540">
        <v>1996</v>
      </c>
      <c r="K1540" t="e">
        <f>#REF!</f>
        <v>#REF!</v>
      </c>
      <c r="L1540">
        <v>1729</v>
      </c>
    </row>
    <row r="1541" spans="5:12" x14ac:dyDescent="0.25">
      <c r="E1541" t="e">
        <f>#REF!</f>
        <v>#REF!</v>
      </c>
      <c r="F1541">
        <v>1997</v>
      </c>
      <c r="K1541" t="e">
        <f>#REF!</f>
        <v>#REF!</v>
      </c>
      <c r="L1541">
        <v>1730</v>
      </c>
    </row>
    <row r="1542" spans="5:12" x14ac:dyDescent="0.25">
      <c r="E1542" t="e">
        <f>#REF!</f>
        <v>#REF!</v>
      </c>
      <c r="F1542">
        <v>1998</v>
      </c>
      <c r="K1542" t="e">
        <f>#REF!</f>
        <v>#REF!</v>
      </c>
      <c r="L1542">
        <v>1731</v>
      </c>
    </row>
    <row r="1543" spans="5:12" x14ac:dyDescent="0.25">
      <c r="E1543" t="e">
        <f>#REF!</f>
        <v>#REF!</v>
      </c>
      <c r="F1543">
        <v>1999</v>
      </c>
      <c r="K1543" t="e">
        <f>#REF!</f>
        <v>#REF!</v>
      </c>
      <c r="L1543">
        <v>1732</v>
      </c>
    </row>
    <row r="1544" spans="5:12" x14ac:dyDescent="0.25">
      <c r="E1544" t="e">
        <f>#REF!</f>
        <v>#REF!</v>
      </c>
      <c r="F1544">
        <v>2000</v>
      </c>
      <c r="K1544" t="e">
        <f>#REF!</f>
        <v>#REF!</v>
      </c>
      <c r="L1544">
        <v>1733</v>
      </c>
    </row>
    <row r="1545" spans="5:12" x14ac:dyDescent="0.25">
      <c r="E1545" t="e">
        <f>#REF!</f>
        <v>#REF!</v>
      </c>
      <c r="F1545">
        <v>2001</v>
      </c>
      <c r="K1545" t="e">
        <f>#REF!</f>
        <v>#REF!</v>
      </c>
      <c r="L1545">
        <v>1734</v>
      </c>
    </row>
    <row r="1546" spans="5:12" x14ac:dyDescent="0.25">
      <c r="E1546" t="e">
        <f>#REF!</f>
        <v>#REF!</v>
      </c>
      <c r="F1546">
        <v>2002</v>
      </c>
      <c r="K1546" t="e">
        <f>#REF!</f>
        <v>#REF!</v>
      </c>
      <c r="L1546">
        <v>1735</v>
      </c>
    </row>
    <row r="1547" spans="5:12" x14ac:dyDescent="0.25">
      <c r="E1547" t="e">
        <f>#REF!</f>
        <v>#REF!</v>
      </c>
      <c r="F1547">
        <v>2003</v>
      </c>
      <c r="K1547" t="e">
        <f>#REF!</f>
        <v>#REF!</v>
      </c>
      <c r="L1547">
        <v>1736</v>
      </c>
    </row>
    <row r="1548" spans="5:12" x14ac:dyDescent="0.25">
      <c r="E1548" t="e">
        <f>#REF!</f>
        <v>#REF!</v>
      </c>
      <c r="F1548">
        <v>2004</v>
      </c>
      <c r="K1548" t="e">
        <f>#REF!</f>
        <v>#REF!</v>
      </c>
      <c r="L1548">
        <v>1737</v>
      </c>
    </row>
    <row r="1549" spans="5:12" x14ac:dyDescent="0.25">
      <c r="E1549" t="e">
        <f>#REF!</f>
        <v>#REF!</v>
      </c>
      <c r="F1549">
        <v>2005</v>
      </c>
      <c r="K1549" t="e">
        <f>#REF!</f>
        <v>#REF!</v>
      </c>
      <c r="L1549">
        <v>1738</v>
      </c>
    </row>
    <row r="1550" spans="5:12" x14ac:dyDescent="0.25">
      <c r="E1550" t="e">
        <f>#REF!</f>
        <v>#REF!</v>
      </c>
      <c r="F1550">
        <v>2006</v>
      </c>
      <c r="K1550" t="e">
        <f>#REF!</f>
        <v>#REF!</v>
      </c>
      <c r="L1550">
        <v>1739</v>
      </c>
    </row>
    <row r="1551" spans="5:12" x14ac:dyDescent="0.25">
      <c r="E1551" t="e">
        <f>#REF!</f>
        <v>#REF!</v>
      </c>
      <c r="F1551">
        <v>2007</v>
      </c>
      <c r="K1551" t="e">
        <f>#REF!</f>
        <v>#REF!</v>
      </c>
      <c r="L1551">
        <v>1740</v>
      </c>
    </row>
    <row r="1552" spans="5:12" x14ac:dyDescent="0.25">
      <c r="E1552" t="e">
        <f>#REF!</f>
        <v>#REF!</v>
      </c>
      <c r="F1552">
        <v>2008</v>
      </c>
      <c r="K1552" t="e">
        <f>#REF!</f>
        <v>#REF!</v>
      </c>
      <c r="L1552">
        <v>1741</v>
      </c>
    </row>
    <row r="1553" spans="5:12" x14ac:dyDescent="0.25">
      <c r="E1553" t="e">
        <f>#REF!</f>
        <v>#REF!</v>
      </c>
      <c r="F1553">
        <v>2009</v>
      </c>
      <c r="K1553" t="e">
        <f>#REF!</f>
        <v>#REF!</v>
      </c>
      <c r="L1553">
        <v>1742</v>
      </c>
    </row>
    <row r="1554" spans="5:12" x14ac:dyDescent="0.25">
      <c r="E1554" t="e">
        <f>#REF!</f>
        <v>#REF!</v>
      </c>
      <c r="F1554">
        <v>2010</v>
      </c>
      <c r="K1554" t="e">
        <f>#REF!</f>
        <v>#REF!</v>
      </c>
      <c r="L1554">
        <v>1743</v>
      </c>
    </row>
    <row r="1555" spans="5:12" x14ac:dyDescent="0.25">
      <c r="E1555" t="e">
        <f>#REF!</f>
        <v>#REF!</v>
      </c>
      <c r="F1555">
        <v>2011</v>
      </c>
      <c r="K1555" t="e">
        <f>#REF!</f>
        <v>#REF!</v>
      </c>
      <c r="L1555">
        <v>1744</v>
      </c>
    </row>
    <row r="1556" spans="5:12" x14ac:dyDescent="0.25">
      <c r="E1556" t="e">
        <f>#REF!</f>
        <v>#REF!</v>
      </c>
      <c r="F1556">
        <v>2012</v>
      </c>
      <c r="K1556" t="e">
        <f>#REF!</f>
        <v>#REF!</v>
      </c>
      <c r="L1556">
        <v>1745</v>
      </c>
    </row>
    <row r="1557" spans="5:12" x14ac:dyDescent="0.25">
      <c r="E1557" t="e">
        <f>#REF!</f>
        <v>#REF!</v>
      </c>
      <c r="F1557">
        <v>2013</v>
      </c>
      <c r="K1557" t="e">
        <f>#REF!</f>
        <v>#REF!</v>
      </c>
      <c r="L1557">
        <v>1746</v>
      </c>
    </row>
    <row r="1558" spans="5:12" x14ac:dyDescent="0.25">
      <c r="E1558" t="e">
        <f>#REF!</f>
        <v>#REF!</v>
      </c>
      <c r="F1558">
        <v>2014</v>
      </c>
      <c r="K1558" t="e">
        <f>#REF!</f>
        <v>#REF!</v>
      </c>
      <c r="L1558">
        <v>1747</v>
      </c>
    </row>
    <row r="1559" spans="5:12" x14ac:dyDescent="0.25">
      <c r="E1559" t="e">
        <f>#REF!</f>
        <v>#REF!</v>
      </c>
      <c r="F1559">
        <v>2015</v>
      </c>
      <c r="K1559" t="e">
        <f>#REF!</f>
        <v>#REF!</v>
      </c>
      <c r="L1559">
        <v>1748</v>
      </c>
    </row>
    <row r="1560" spans="5:12" x14ac:dyDescent="0.25">
      <c r="E1560" t="e">
        <f>#REF!</f>
        <v>#REF!</v>
      </c>
      <c r="F1560">
        <v>2016</v>
      </c>
      <c r="K1560" t="e">
        <f>#REF!</f>
        <v>#REF!</v>
      </c>
      <c r="L1560">
        <v>1749</v>
      </c>
    </row>
    <row r="1561" spans="5:12" x14ac:dyDescent="0.25">
      <c r="E1561" t="e">
        <f>#REF!</f>
        <v>#REF!</v>
      </c>
      <c r="F1561">
        <v>2017</v>
      </c>
      <c r="K1561" t="e">
        <f>#REF!</f>
        <v>#REF!</v>
      </c>
      <c r="L1561">
        <v>1750</v>
      </c>
    </row>
    <row r="1562" spans="5:12" x14ac:dyDescent="0.25">
      <c r="E1562" t="e">
        <f>#REF!</f>
        <v>#REF!</v>
      </c>
      <c r="F1562">
        <v>2018</v>
      </c>
      <c r="K1562" t="e">
        <f>#REF!</f>
        <v>#REF!</v>
      </c>
      <c r="L1562">
        <v>1751</v>
      </c>
    </row>
    <row r="1563" spans="5:12" x14ac:dyDescent="0.25">
      <c r="E1563" t="e">
        <f>#REF!</f>
        <v>#REF!</v>
      </c>
      <c r="F1563">
        <v>2019</v>
      </c>
      <c r="K1563" t="e">
        <f>#REF!</f>
        <v>#REF!</v>
      </c>
      <c r="L1563">
        <v>1752</v>
      </c>
    </row>
    <row r="1564" spans="5:12" x14ac:dyDescent="0.25">
      <c r="E1564" t="e">
        <f>#REF!</f>
        <v>#REF!</v>
      </c>
      <c r="F1564">
        <v>2020</v>
      </c>
      <c r="K1564" t="e">
        <f>#REF!</f>
        <v>#REF!</v>
      </c>
      <c r="L1564">
        <v>1753</v>
      </c>
    </row>
    <row r="1565" spans="5:12" x14ac:dyDescent="0.25">
      <c r="E1565" t="e">
        <f>#REF!</f>
        <v>#REF!</v>
      </c>
      <c r="F1565">
        <v>2021</v>
      </c>
      <c r="K1565" t="e">
        <f>#REF!</f>
        <v>#REF!</v>
      </c>
      <c r="L1565">
        <v>1754</v>
      </c>
    </row>
    <row r="1566" spans="5:12" x14ac:dyDescent="0.25">
      <c r="E1566" t="e">
        <f>#REF!</f>
        <v>#REF!</v>
      </c>
      <c r="F1566">
        <v>2022</v>
      </c>
      <c r="K1566" t="e">
        <f>#REF!</f>
        <v>#REF!</v>
      </c>
      <c r="L1566">
        <v>1755</v>
      </c>
    </row>
    <row r="1567" spans="5:12" x14ac:dyDescent="0.25">
      <c r="E1567" t="e">
        <f>#REF!</f>
        <v>#REF!</v>
      </c>
      <c r="F1567">
        <v>2023</v>
      </c>
      <c r="K1567" t="e">
        <f>#REF!</f>
        <v>#REF!</v>
      </c>
      <c r="L1567">
        <v>1756</v>
      </c>
    </row>
    <row r="1568" spans="5:12" x14ac:dyDescent="0.25">
      <c r="E1568" t="e">
        <f>#REF!</f>
        <v>#REF!</v>
      </c>
      <c r="F1568">
        <v>2024</v>
      </c>
      <c r="K1568" t="e">
        <f>#REF!</f>
        <v>#REF!</v>
      </c>
      <c r="L1568">
        <v>1757</v>
      </c>
    </row>
    <row r="1569" spans="5:12" x14ac:dyDescent="0.25">
      <c r="E1569" t="e">
        <f>#REF!</f>
        <v>#REF!</v>
      </c>
      <c r="F1569">
        <v>2025</v>
      </c>
      <c r="K1569" t="e">
        <f>#REF!</f>
        <v>#REF!</v>
      </c>
      <c r="L1569">
        <v>1758</v>
      </c>
    </row>
    <row r="1570" spans="5:12" x14ac:dyDescent="0.25">
      <c r="E1570" t="e">
        <f>#REF!</f>
        <v>#REF!</v>
      </c>
      <c r="F1570">
        <v>2026</v>
      </c>
      <c r="K1570" t="e">
        <f>#REF!</f>
        <v>#REF!</v>
      </c>
      <c r="L1570">
        <v>1759</v>
      </c>
    </row>
    <row r="1571" spans="5:12" x14ac:dyDescent="0.25">
      <c r="E1571" t="e">
        <f>#REF!</f>
        <v>#REF!</v>
      </c>
      <c r="F1571">
        <v>2027</v>
      </c>
      <c r="K1571" t="e">
        <f>#REF!</f>
        <v>#REF!</v>
      </c>
      <c r="L1571">
        <v>1760</v>
      </c>
    </row>
    <row r="1572" spans="5:12" x14ac:dyDescent="0.25">
      <c r="E1572" t="e">
        <f>#REF!</f>
        <v>#REF!</v>
      </c>
      <c r="F1572">
        <v>2028</v>
      </c>
      <c r="K1572" t="e">
        <f>#REF!</f>
        <v>#REF!</v>
      </c>
      <c r="L1572">
        <v>1761</v>
      </c>
    </row>
    <row r="1573" spans="5:12" x14ac:dyDescent="0.25">
      <c r="E1573" t="e">
        <f>#REF!</f>
        <v>#REF!</v>
      </c>
      <c r="F1573">
        <v>2029</v>
      </c>
      <c r="K1573" t="e">
        <f>#REF!</f>
        <v>#REF!</v>
      </c>
      <c r="L1573">
        <v>1762</v>
      </c>
    </row>
    <row r="1574" spans="5:12" x14ac:dyDescent="0.25">
      <c r="E1574" t="e">
        <f>#REF!</f>
        <v>#REF!</v>
      </c>
      <c r="F1574">
        <v>2030</v>
      </c>
      <c r="K1574" t="e">
        <f>#REF!</f>
        <v>#REF!</v>
      </c>
      <c r="L1574">
        <v>1763</v>
      </c>
    </row>
    <row r="1575" spans="5:12" x14ac:dyDescent="0.25">
      <c r="E1575" t="e">
        <f>#REF!</f>
        <v>#REF!</v>
      </c>
      <c r="F1575">
        <v>2031</v>
      </c>
      <c r="K1575" t="e">
        <f>#REF!</f>
        <v>#REF!</v>
      </c>
      <c r="L1575">
        <v>1764</v>
      </c>
    </row>
    <row r="1576" spans="5:12" x14ac:dyDescent="0.25">
      <c r="E1576" t="e">
        <f>#REF!</f>
        <v>#REF!</v>
      </c>
      <c r="F1576">
        <v>2032</v>
      </c>
      <c r="K1576" t="e">
        <f>#REF!</f>
        <v>#REF!</v>
      </c>
      <c r="L1576">
        <v>1765</v>
      </c>
    </row>
    <row r="1577" spans="5:12" x14ac:dyDescent="0.25">
      <c r="E1577" t="e">
        <f>#REF!</f>
        <v>#REF!</v>
      </c>
      <c r="F1577">
        <v>2033</v>
      </c>
      <c r="K1577" t="e">
        <f>#REF!</f>
        <v>#REF!</v>
      </c>
      <c r="L1577">
        <v>1766</v>
      </c>
    </row>
    <row r="1578" spans="5:12" x14ac:dyDescent="0.25">
      <c r="E1578" t="e">
        <f>#REF!</f>
        <v>#REF!</v>
      </c>
      <c r="F1578">
        <v>2034</v>
      </c>
      <c r="K1578" t="e">
        <f>#REF!</f>
        <v>#REF!</v>
      </c>
      <c r="L1578">
        <v>1767</v>
      </c>
    </row>
    <row r="1579" spans="5:12" x14ac:dyDescent="0.25">
      <c r="E1579" t="e">
        <f>#REF!</f>
        <v>#REF!</v>
      </c>
      <c r="F1579">
        <v>2035</v>
      </c>
      <c r="K1579" t="e">
        <f>#REF!</f>
        <v>#REF!</v>
      </c>
      <c r="L1579">
        <v>1768</v>
      </c>
    </row>
    <row r="1580" spans="5:12" x14ac:dyDescent="0.25">
      <c r="E1580" t="e">
        <f>#REF!</f>
        <v>#REF!</v>
      </c>
      <c r="F1580">
        <v>2036</v>
      </c>
      <c r="K1580" t="e">
        <f>#REF!</f>
        <v>#REF!</v>
      </c>
      <c r="L1580">
        <v>1769</v>
      </c>
    </row>
    <row r="1581" spans="5:12" x14ac:dyDescent="0.25">
      <c r="E1581" t="e">
        <f>#REF!</f>
        <v>#REF!</v>
      </c>
      <c r="F1581">
        <v>2037</v>
      </c>
      <c r="K1581" t="e">
        <f>#REF!</f>
        <v>#REF!</v>
      </c>
      <c r="L1581">
        <v>1770</v>
      </c>
    </row>
    <row r="1582" spans="5:12" x14ac:dyDescent="0.25">
      <c r="E1582" t="e">
        <f>#REF!</f>
        <v>#REF!</v>
      </c>
      <c r="F1582">
        <v>2038</v>
      </c>
      <c r="K1582" t="e">
        <f>#REF!</f>
        <v>#REF!</v>
      </c>
      <c r="L1582">
        <v>1771</v>
      </c>
    </row>
    <row r="1583" spans="5:12" x14ac:dyDescent="0.25">
      <c r="E1583" t="e">
        <f>#REF!</f>
        <v>#REF!</v>
      </c>
      <c r="F1583">
        <v>2039</v>
      </c>
      <c r="K1583" t="e">
        <f>#REF!</f>
        <v>#REF!</v>
      </c>
      <c r="L1583">
        <v>1772</v>
      </c>
    </row>
    <row r="1584" spans="5:12" x14ac:dyDescent="0.25">
      <c r="E1584" t="e">
        <f>#REF!</f>
        <v>#REF!</v>
      </c>
      <c r="F1584">
        <v>2040</v>
      </c>
      <c r="K1584" t="e">
        <f>#REF!</f>
        <v>#REF!</v>
      </c>
      <c r="L1584">
        <v>1773</v>
      </c>
    </row>
    <row r="1585" spans="5:12" x14ac:dyDescent="0.25">
      <c r="E1585" t="e">
        <f>#REF!</f>
        <v>#REF!</v>
      </c>
      <c r="F1585">
        <v>2041</v>
      </c>
      <c r="K1585" t="e">
        <f>#REF!</f>
        <v>#REF!</v>
      </c>
      <c r="L1585">
        <v>1774</v>
      </c>
    </row>
    <row r="1586" spans="5:12" x14ac:dyDescent="0.25">
      <c r="E1586" t="e">
        <f>#REF!</f>
        <v>#REF!</v>
      </c>
      <c r="F1586">
        <v>2042</v>
      </c>
      <c r="K1586" t="e">
        <f>#REF!</f>
        <v>#REF!</v>
      </c>
      <c r="L1586">
        <v>1775</v>
      </c>
    </row>
    <row r="1587" spans="5:12" x14ac:dyDescent="0.25">
      <c r="E1587" t="e">
        <f>#REF!</f>
        <v>#REF!</v>
      </c>
      <c r="F1587">
        <v>2043</v>
      </c>
      <c r="K1587" t="e">
        <f>#REF!</f>
        <v>#REF!</v>
      </c>
      <c r="L1587">
        <v>1776</v>
      </c>
    </row>
    <row r="1588" spans="5:12" x14ac:dyDescent="0.25">
      <c r="E1588" t="e">
        <f>#REF!</f>
        <v>#REF!</v>
      </c>
      <c r="F1588">
        <v>2044</v>
      </c>
      <c r="K1588" t="e">
        <f>#REF!</f>
        <v>#REF!</v>
      </c>
      <c r="L1588">
        <v>1777</v>
      </c>
    </row>
    <row r="1589" spans="5:12" x14ac:dyDescent="0.25">
      <c r="E1589" t="e">
        <f>#REF!</f>
        <v>#REF!</v>
      </c>
      <c r="F1589">
        <v>2045</v>
      </c>
      <c r="K1589" t="e">
        <f>#REF!</f>
        <v>#REF!</v>
      </c>
      <c r="L1589">
        <v>1778</v>
      </c>
    </row>
    <row r="1590" spans="5:12" x14ac:dyDescent="0.25">
      <c r="E1590" t="e">
        <f>#REF!</f>
        <v>#REF!</v>
      </c>
      <c r="F1590">
        <v>2046</v>
      </c>
      <c r="K1590" t="e">
        <f>#REF!</f>
        <v>#REF!</v>
      </c>
      <c r="L1590">
        <v>1779</v>
      </c>
    </row>
    <row r="1591" spans="5:12" x14ac:dyDescent="0.25">
      <c r="E1591" t="e">
        <f>#REF!</f>
        <v>#REF!</v>
      </c>
      <c r="F1591">
        <v>2047</v>
      </c>
      <c r="K1591" t="e">
        <f>#REF!</f>
        <v>#REF!</v>
      </c>
      <c r="L1591">
        <v>1780</v>
      </c>
    </row>
    <row r="1592" spans="5:12" x14ac:dyDescent="0.25">
      <c r="E1592" t="e">
        <f>#REF!</f>
        <v>#REF!</v>
      </c>
      <c r="F1592">
        <v>2048</v>
      </c>
      <c r="K1592" t="e">
        <f>#REF!</f>
        <v>#REF!</v>
      </c>
      <c r="L1592">
        <v>1781</v>
      </c>
    </row>
    <row r="1593" spans="5:12" x14ac:dyDescent="0.25">
      <c r="E1593" t="e">
        <f>#REF!</f>
        <v>#REF!</v>
      </c>
      <c r="F1593">
        <v>2049</v>
      </c>
      <c r="K1593" t="e">
        <f>#REF!</f>
        <v>#REF!</v>
      </c>
      <c r="L1593">
        <v>1782</v>
      </c>
    </row>
    <row r="1594" spans="5:12" x14ac:dyDescent="0.25">
      <c r="E1594" t="e">
        <f>#REF!</f>
        <v>#REF!</v>
      </c>
      <c r="F1594">
        <v>2050</v>
      </c>
      <c r="K1594" t="e">
        <f>#REF!</f>
        <v>#REF!</v>
      </c>
      <c r="L1594">
        <v>1783</v>
      </c>
    </row>
    <row r="1595" spans="5:12" x14ac:dyDescent="0.25">
      <c r="E1595" t="e">
        <f>#REF!</f>
        <v>#REF!</v>
      </c>
      <c r="F1595">
        <v>2051</v>
      </c>
      <c r="K1595" t="e">
        <f>#REF!</f>
        <v>#REF!</v>
      </c>
      <c r="L1595">
        <v>1784</v>
      </c>
    </row>
    <row r="1596" spans="5:12" x14ac:dyDescent="0.25">
      <c r="E1596" t="e">
        <f>#REF!</f>
        <v>#REF!</v>
      </c>
      <c r="F1596">
        <v>2052</v>
      </c>
      <c r="K1596" t="e">
        <f>#REF!</f>
        <v>#REF!</v>
      </c>
      <c r="L1596">
        <v>1785</v>
      </c>
    </row>
    <row r="1597" spans="5:12" x14ac:dyDescent="0.25">
      <c r="E1597" t="e">
        <f>#REF!</f>
        <v>#REF!</v>
      </c>
      <c r="F1597">
        <v>2053</v>
      </c>
      <c r="K1597" t="e">
        <f>#REF!</f>
        <v>#REF!</v>
      </c>
      <c r="L1597">
        <v>1786</v>
      </c>
    </row>
    <row r="1598" spans="5:12" x14ac:dyDescent="0.25">
      <c r="E1598" t="e">
        <f>#REF!</f>
        <v>#REF!</v>
      </c>
      <c r="F1598">
        <v>2054</v>
      </c>
      <c r="K1598" t="e">
        <f>#REF!</f>
        <v>#REF!</v>
      </c>
      <c r="L1598">
        <v>1787</v>
      </c>
    </row>
    <row r="1599" spans="5:12" x14ac:dyDescent="0.25">
      <c r="E1599" t="e">
        <f>#REF!</f>
        <v>#REF!</v>
      </c>
      <c r="F1599">
        <v>2055</v>
      </c>
      <c r="K1599" t="e">
        <f>#REF!</f>
        <v>#REF!</v>
      </c>
      <c r="L1599">
        <v>1788</v>
      </c>
    </row>
    <row r="1600" spans="5:12" x14ac:dyDescent="0.25">
      <c r="E1600" t="e">
        <f>#REF!</f>
        <v>#REF!</v>
      </c>
      <c r="F1600">
        <v>2056</v>
      </c>
      <c r="K1600" t="e">
        <f>#REF!</f>
        <v>#REF!</v>
      </c>
      <c r="L1600">
        <v>1789</v>
      </c>
    </row>
    <row r="1601" spans="5:12" x14ac:dyDescent="0.25">
      <c r="E1601" t="e">
        <f>#REF!</f>
        <v>#REF!</v>
      </c>
      <c r="F1601">
        <v>2057</v>
      </c>
      <c r="K1601" t="e">
        <f>#REF!</f>
        <v>#REF!</v>
      </c>
      <c r="L1601">
        <v>1790</v>
      </c>
    </row>
    <row r="1602" spans="5:12" x14ac:dyDescent="0.25">
      <c r="E1602" t="e">
        <f>#REF!</f>
        <v>#REF!</v>
      </c>
      <c r="F1602">
        <v>2058</v>
      </c>
      <c r="K1602" t="e">
        <f>#REF!</f>
        <v>#REF!</v>
      </c>
      <c r="L1602">
        <v>1791</v>
      </c>
    </row>
    <row r="1603" spans="5:12" x14ac:dyDescent="0.25">
      <c r="E1603" t="e">
        <f>#REF!</f>
        <v>#REF!</v>
      </c>
      <c r="F1603">
        <v>2059</v>
      </c>
      <c r="K1603" t="e">
        <f>#REF!</f>
        <v>#REF!</v>
      </c>
      <c r="L1603">
        <v>1792</v>
      </c>
    </row>
    <row r="1604" spans="5:12" x14ac:dyDescent="0.25">
      <c r="E1604" t="e">
        <f>#REF!</f>
        <v>#REF!</v>
      </c>
      <c r="F1604">
        <v>2060</v>
      </c>
      <c r="K1604" t="e">
        <f>#REF!</f>
        <v>#REF!</v>
      </c>
      <c r="L1604">
        <v>1793</v>
      </c>
    </row>
    <row r="1605" spans="5:12" x14ac:dyDescent="0.25">
      <c r="E1605" t="e">
        <f>#REF!</f>
        <v>#REF!</v>
      </c>
      <c r="F1605">
        <v>2061</v>
      </c>
      <c r="K1605" t="e">
        <f>#REF!</f>
        <v>#REF!</v>
      </c>
      <c r="L1605">
        <v>1794</v>
      </c>
    </row>
    <row r="1606" spans="5:12" x14ac:dyDescent="0.25">
      <c r="E1606" t="e">
        <f>#REF!</f>
        <v>#REF!</v>
      </c>
      <c r="F1606">
        <v>2062</v>
      </c>
      <c r="K1606" t="e">
        <f>#REF!</f>
        <v>#REF!</v>
      </c>
      <c r="L1606">
        <v>1795</v>
      </c>
    </row>
    <row r="1607" spans="5:12" x14ac:dyDescent="0.25">
      <c r="E1607" t="e">
        <f>#REF!</f>
        <v>#REF!</v>
      </c>
      <c r="F1607">
        <v>2063</v>
      </c>
      <c r="K1607" t="e">
        <f>#REF!</f>
        <v>#REF!</v>
      </c>
      <c r="L1607">
        <v>1796</v>
      </c>
    </row>
    <row r="1608" spans="5:12" x14ac:dyDescent="0.25">
      <c r="E1608" t="e">
        <f>#REF!</f>
        <v>#REF!</v>
      </c>
      <c r="F1608">
        <v>2064</v>
      </c>
      <c r="K1608" t="e">
        <f>#REF!</f>
        <v>#REF!</v>
      </c>
      <c r="L1608">
        <v>1797</v>
      </c>
    </row>
    <row r="1609" spans="5:12" x14ac:dyDescent="0.25">
      <c r="E1609" t="e">
        <f>#REF!</f>
        <v>#REF!</v>
      </c>
      <c r="F1609">
        <v>2065</v>
      </c>
      <c r="K1609" t="e">
        <f>#REF!</f>
        <v>#REF!</v>
      </c>
      <c r="L1609">
        <v>1798</v>
      </c>
    </row>
    <row r="1610" spans="5:12" x14ac:dyDescent="0.25">
      <c r="E1610" t="e">
        <f>#REF!</f>
        <v>#REF!</v>
      </c>
      <c r="F1610">
        <v>2066</v>
      </c>
      <c r="K1610" t="e">
        <f>#REF!</f>
        <v>#REF!</v>
      </c>
      <c r="L1610">
        <v>1799</v>
      </c>
    </row>
    <row r="1611" spans="5:12" x14ac:dyDescent="0.25">
      <c r="E1611" t="e">
        <f>#REF!</f>
        <v>#REF!</v>
      </c>
      <c r="F1611">
        <v>2067</v>
      </c>
      <c r="K1611" t="e">
        <f>#REF!</f>
        <v>#REF!</v>
      </c>
      <c r="L1611">
        <v>1800</v>
      </c>
    </row>
    <row r="1612" spans="5:12" x14ac:dyDescent="0.25">
      <c r="E1612" t="e">
        <f>#REF!</f>
        <v>#REF!</v>
      </c>
      <c r="F1612">
        <v>2068</v>
      </c>
      <c r="K1612" t="e">
        <f>#REF!</f>
        <v>#REF!</v>
      </c>
      <c r="L1612">
        <v>1801</v>
      </c>
    </row>
    <row r="1613" spans="5:12" x14ac:dyDescent="0.25">
      <c r="E1613" t="e">
        <f>#REF!</f>
        <v>#REF!</v>
      </c>
      <c r="F1613">
        <v>2069</v>
      </c>
      <c r="K1613" t="e">
        <f>#REF!</f>
        <v>#REF!</v>
      </c>
      <c r="L1613">
        <v>1802</v>
      </c>
    </row>
    <row r="1614" spans="5:12" x14ac:dyDescent="0.25">
      <c r="E1614" t="e">
        <f>#REF!</f>
        <v>#REF!</v>
      </c>
      <c r="F1614">
        <v>2070</v>
      </c>
      <c r="K1614" t="e">
        <f>#REF!</f>
        <v>#REF!</v>
      </c>
      <c r="L1614">
        <v>1803</v>
      </c>
    </row>
    <row r="1615" spans="5:12" x14ac:dyDescent="0.25">
      <c r="E1615" t="e">
        <f>#REF!</f>
        <v>#REF!</v>
      </c>
      <c r="F1615">
        <v>2071</v>
      </c>
      <c r="K1615" t="e">
        <f>#REF!</f>
        <v>#REF!</v>
      </c>
      <c r="L1615">
        <v>1804</v>
      </c>
    </row>
    <row r="1616" spans="5:12" x14ac:dyDescent="0.25">
      <c r="E1616" t="e">
        <f>#REF!</f>
        <v>#REF!</v>
      </c>
      <c r="F1616">
        <v>2072</v>
      </c>
      <c r="K1616" t="e">
        <f>#REF!</f>
        <v>#REF!</v>
      </c>
      <c r="L1616">
        <v>1805</v>
      </c>
    </row>
    <row r="1617" spans="5:12" x14ac:dyDescent="0.25">
      <c r="E1617" t="e">
        <f>#REF!</f>
        <v>#REF!</v>
      </c>
      <c r="F1617">
        <v>2073</v>
      </c>
      <c r="K1617" t="e">
        <f>#REF!</f>
        <v>#REF!</v>
      </c>
      <c r="L1617">
        <v>1806</v>
      </c>
    </row>
    <row r="1618" spans="5:12" x14ac:dyDescent="0.25">
      <c r="E1618" t="e">
        <f>#REF!</f>
        <v>#REF!</v>
      </c>
      <c r="F1618">
        <v>2074</v>
      </c>
      <c r="K1618" t="e">
        <f>#REF!</f>
        <v>#REF!</v>
      </c>
      <c r="L1618">
        <v>1807</v>
      </c>
    </row>
    <row r="1619" spans="5:12" x14ac:dyDescent="0.25">
      <c r="E1619" t="e">
        <f>#REF!</f>
        <v>#REF!</v>
      </c>
      <c r="F1619">
        <v>2075</v>
      </c>
      <c r="K1619" t="e">
        <f>#REF!</f>
        <v>#REF!</v>
      </c>
      <c r="L1619">
        <v>1808</v>
      </c>
    </row>
    <row r="1620" spans="5:12" x14ac:dyDescent="0.25">
      <c r="E1620" t="e">
        <f>#REF!</f>
        <v>#REF!</v>
      </c>
      <c r="F1620">
        <v>2076</v>
      </c>
      <c r="K1620" t="e">
        <f>#REF!</f>
        <v>#REF!</v>
      </c>
      <c r="L1620">
        <v>1809</v>
      </c>
    </row>
    <row r="1621" spans="5:12" x14ac:dyDescent="0.25">
      <c r="E1621" t="e">
        <f>#REF!</f>
        <v>#REF!</v>
      </c>
      <c r="F1621">
        <v>2077</v>
      </c>
      <c r="K1621" t="e">
        <f>#REF!</f>
        <v>#REF!</v>
      </c>
      <c r="L1621">
        <v>1810</v>
      </c>
    </row>
    <row r="1622" spans="5:12" x14ac:dyDescent="0.25">
      <c r="E1622" t="e">
        <f>#REF!</f>
        <v>#REF!</v>
      </c>
      <c r="F1622">
        <v>2078</v>
      </c>
      <c r="K1622" t="e">
        <f>#REF!</f>
        <v>#REF!</v>
      </c>
      <c r="L1622">
        <v>1811</v>
      </c>
    </row>
    <row r="1623" spans="5:12" x14ac:dyDescent="0.25">
      <c r="E1623" t="e">
        <f>#REF!</f>
        <v>#REF!</v>
      </c>
      <c r="F1623">
        <v>2079</v>
      </c>
      <c r="K1623" t="e">
        <f>#REF!</f>
        <v>#REF!</v>
      </c>
      <c r="L1623">
        <v>1812</v>
      </c>
    </row>
    <row r="1624" spans="5:12" x14ac:dyDescent="0.25">
      <c r="E1624" t="e">
        <f>#REF!</f>
        <v>#REF!</v>
      </c>
      <c r="F1624">
        <v>2080</v>
      </c>
      <c r="K1624" t="e">
        <f>#REF!</f>
        <v>#REF!</v>
      </c>
      <c r="L1624">
        <v>1813</v>
      </c>
    </row>
    <row r="1625" spans="5:12" x14ac:dyDescent="0.25">
      <c r="E1625" t="e">
        <f>#REF!</f>
        <v>#REF!</v>
      </c>
      <c r="F1625">
        <v>2081</v>
      </c>
      <c r="K1625" t="e">
        <f>#REF!</f>
        <v>#REF!</v>
      </c>
      <c r="L1625">
        <v>1814</v>
      </c>
    </row>
    <row r="1626" spans="5:12" x14ac:dyDescent="0.25">
      <c r="E1626" t="e">
        <f>#REF!</f>
        <v>#REF!</v>
      </c>
      <c r="F1626">
        <v>2082</v>
      </c>
      <c r="K1626" t="e">
        <f>#REF!</f>
        <v>#REF!</v>
      </c>
      <c r="L1626">
        <v>1815</v>
      </c>
    </row>
    <row r="1627" spans="5:12" x14ac:dyDescent="0.25">
      <c r="E1627" t="e">
        <f>#REF!</f>
        <v>#REF!</v>
      </c>
      <c r="F1627">
        <v>2083</v>
      </c>
      <c r="K1627" t="e">
        <f>#REF!</f>
        <v>#REF!</v>
      </c>
      <c r="L1627">
        <v>1816</v>
      </c>
    </row>
    <row r="1628" spans="5:12" x14ac:dyDescent="0.25">
      <c r="E1628" t="e">
        <f>#REF!</f>
        <v>#REF!</v>
      </c>
      <c r="F1628">
        <v>2084</v>
      </c>
      <c r="K1628" t="e">
        <f>#REF!</f>
        <v>#REF!</v>
      </c>
      <c r="L1628">
        <v>1817</v>
      </c>
    </row>
    <row r="1629" spans="5:12" x14ac:dyDescent="0.25">
      <c r="E1629" t="e">
        <f>#REF!</f>
        <v>#REF!</v>
      </c>
      <c r="F1629">
        <v>2085</v>
      </c>
      <c r="K1629" t="e">
        <f>#REF!</f>
        <v>#REF!</v>
      </c>
      <c r="L1629">
        <v>1818</v>
      </c>
    </row>
    <row r="1630" spans="5:12" x14ac:dyDescent="0.25">
      <c r="E1630" t="e">
        <f>#REF!</f>
        <v>#REF!</v>
      </c>
      <c r="F1630">
        <v>2086</v>
      </c>
      <c r="K1630" t="e">
        <f>#REF!</f>
        <v>#REF!</v>
      </c>
      <c r="L1630">
        <v>1819</v>
      </c>
    </row>
    <row r="1631" spans="5:12" x14ac:dyDescent="0.25">
      <c r="E1631" t="e">
        <f>#REF!</f>
        <v>#REF!</v>
      </c>
      <c r="F1631">
        <v>2087</v>
      </c>
      <c r="K1631" t="e">
        <f>#REF!</f>
        <v>#REF!</v>
      </c>
      <c r="L1631">
        <v>1820</v>
      </c>
    </row>
    <row r="1632" spans="5:12" x14ac:dyDescent="0.25">
      <c r="E1632" t="e">
        <f>#REF!</f>
        <v>#REF!</v>
      </c>
      <c r="F1632">
        <v>2088</v>
      </c>
      <c r="K1632" t="e">
        <f>#REF!</f>
        <v>#REF!</v>
      </c>
      <c r="L1632">
        <v>1821</v>
      </c>
    </row>
    <row r="1633" spans="5:12" x14ac:dyDescent="0.25">
      <c r="E1633" t="e">
        <f>#REF!</f>
        <v>#REF!</v>
      </c>
      <c r="F1633">
        <v>2089</v>
      </c>
      <c r="K1633" t="e">
        <f>#REF!</f>
        <v>#REF!</v>
      </c>
      <c r="L1633">
        <v>1822</v>
      </c>
    </row>
    <row r="1634" spans="5:12" x14ac:dyDescent="0.25">
      <c r="E1634" t="e">
        <f>#REF!</f>
        <v>#REF!</v>
      </c>
      <c r="F1634">
        <v>2090</v>
      </c>
      <c r="K1634" t="e">
        <f>#REF!</f>
        <v>#REF!</v>
      </c>
      <c r="L1634">
        <v>1823</v>
      </c>
    </row>
    <row r="1635" spans="5:12" x14ac:dyDescent="0.25">
      <c r="E1635" t="e">
        <f>#REF!</f>
        <v>#REF!</v>
      </c>
      <c r="F1635">
        <v>2091</v>
      </c>
      <c r="K1635" t="e">
        <f>#REF!</f>
        <v>#REF!</v>
      </c>
      <c r="L1635">
        <v>1824</v>
      </c>
    </row>
    <row r="1636" spans="5:12" x14ac:dyDescent="0.25">
      <c r="E1636" t="e">
        <f>#REF!</f>
        <v>#REF!</v>
      </c>
      <c r="F1636">
        <v>2092</v>
      </c>
      <c r="K1636" t="e">
        <f>#REF!</f>
        <v>#REF!</v>
      </c>
      <c r="L1636">
        <v>1825</v>
      </c>
    </row>
    <row r="1637" spans="5:12" x14ac:dyDescent="0.25">
      <c r="E1637" t="e">
        <f>#REF!</f>
        <v>#REF!</v>
      </c>
      <c r="F1637">
        <v>2093</v>
      </c>
      <c r="K1637" t="e">
        <f>#REF!</f>
        <v>#REF!</v>
      </c>
      <c r="L1637">
        <v>1826</v>
      </c>
    </row>
    <row r="1638" spans="5:12" x14ac:dyDescent="0.25">
      <c r="E1638" t="e">
        <f>#REF!</f>
        <v>#REF!</v>
      </c>
      <c r="F1638">
        <v>2094</v>
      </c>
      <c r="K1638" t="e">
        <f>#REF!</f>
        <v>#REF!</v>
      </c>
      <c r="L1638">
        <v>1827</v>
      </c>
    </row>
    <row r="1639" spans="5:12" x14ac:dyDescent="0.25">
      <c r="E1639" t="e">
        <f>#REF!</f>
        <v>#REF!</v>
      </c>
      <c r="F1639">
        <v>2095</v>
      </c>
      <c r="K1639" t="e">
        <f>#REF!</f>
        <v>#REF!</v>
      </c>
      <c r="L1639">
        <v>1828</v>
      </c>
    </row>
    <row r="1640" spans="5:12" x14ac:dyDescent="0.25">
      <c r="E1640" t="e">
        <f>#REF!</f>
        <v>#REF!</v>
      </c>
      <c r="F1640">
        <v>2096</v>
      </c>
      <c r="K1640" t="e">
        <f>#REF!</f>
        <v>#REF!</v>
      </c>
      <c r="L1640">
        <v>1829</v>
      </c>
    </row>
    <row r="1641" spans="5:12" x14ac:dyDescent="0.25">
      <c r="E1641" t="e">
        <f>#REF!</f>
        <v>#REF!</v>
      </c>
      <c r="F1641">
        <v>2097</v>
      </c>
      <c r="K1641" t="e">
        <f>#REF!</f>
        <v>#REF!</v>
      </c>
      <c r="L1641">
        <v>1830</v>
      </c>
    </row>
    <row r="1642" spans="5:12" x14ac:dyDescent="0.25">
      <c r="E1642" t="e">
        <f>#REF!</f>
        <v>#REF!</v>
      </c>
      <c r="F1642">
        <v>2098</v>
      </c>
      <c r="K1642" t="e">
        <f>#REF!</f>
        <v>#REF!</v>
      </c>
      <c r="L1642">
        <v>1831</v>
      </c>
    </row>
    <row r="1643" spans="5:12" x14ac:dyDescent="0.25">
      <c r="E1643" t="e">
        <f>#REF!</f>
        <v>#REF!</v>
      </c>
      <c r="F1643">
        <v>2099</v>
      </c>
      <c r="K1643" t="e">
        <f>#REF!</f>
        <v>#REF!</v>
      </c>
      <c r="L1643">
        <v>1832</v>
      </c>
    </row>
    <row r="1644" spans="5:12" x14ac:dyDescent="0.25">
      <c r="E1644" t="e">
        <f>#REF!</f>
        <v>#REF!</v>
      </c>
      <c r="F1644">
        <v>2100</v>
      </c>
      <c r="K1644" t="e">
        <f>#REF!</f>
        <v>#REF!</v>
      </c>
      <c r="L1644">
        <v>1833</v>
      </c>
    </row>
    <row r="1645" spans="5:12" x14ac:dyDescent="0.25">
      <c r="E1645" t="e">
        <f>#REF!</f>
        <v>#REF!</v>
      </c>
      <c r="F1645">
        <v>2101</v>
      </c>
      <c r="K1645" t="e">
        <f>#REF!</f>
        <v>#REF!</v>
      </c>
      <c r="L1645">
        <v>1834</v>
      </c>
    </row>
    <row r="1646" spans="5:12" x14ac:dyDescent="0.25">
      <c r="E1646" t="e">
        <f>#REF!</f>
        <v>#REF!</v>
      </c>
      <c r="F1646">
        <v>2102</v>
      </c>
      <c r="K1646" t="e">
        <f>#REF!</f>
        <v>#REF!</v>
      </c>
      <c r="L1646">
        <v>1835</v>
      </c>
    </row>
    <row r="1647" spans="5:12" x14ac:dyDescent="0.25">
      <c r="E1647" t="e">
        <f>#REF!</f>
        <v>#REF!</v>
      </c>
      <c r="F1647">
        <v>2103</v>
      </c>
      <c r="K1647" t="e">
        <f>#REF!</f>
        <v>#REF!</v>
      </c>
      <c r="L1647">
        <v>1836</v>
      </c>
    </row>
    <row r="1648" spans="5:12" x14ac:dyDescent="0.25">
      <c r="E1648" t="e">
        <f>#REF!</f>
        <v>#REF!</v>
      </c>
      <c r="F1648">
        <v>2104</v>
      </c>
      <c r="K1648" t="e">
        <f>#REF!</f>
        <v>#REF!</v>
      </c>
      <c r="L1648">
        <v>1837</v>
      </c>
    </row>
    <row r="1649" spans="5:12" x14ac:dyDescent="0.25">
      <c r="E1649" t="e">
        <f>#REF!</f>
        <v>#REF!</v>
      </c>
      <c r="F1649">
        <v>2105</v>
      </c>
      <c r="K1649" t="e">
        <f>#REF!</f>
        <v>#REF!</v>
      </c>
      <c r="L1649">
        <v>1838</v>
      </c>
    </row>
    <row r="1650" spans="5:12" x14ac:dyDescent="0.25">
      <c r="E1650" t="e">
        <f>#REF!</f>
        <v>#REF!</v>
      </c>
      <c r="F1650">
        <v>2106</v>
      </c>
      <c r="K1650" t="e">
        <f>#REF!</f>
        <v>#REF!</v>
      </c>
      <c r="L1650">
        <v>1839</v>
      </c>
    </row>
    <row r="1651" spans="5:12" x14ac:dyDescent="0.25">
      <c r="E1651" t="e">
        <f>#REF!</f>
        <v>#REF!</v>
      </c>
      <c r="F1651">
        <v>2107</v>
      </c>
      <c r="K1651" t="e">
        <f>#REF!</f>
        <v>#REF!</v>
      </c>
      <c r="L1651">
        <v>1840</v>
      </c>
    </row>
    <row r="1652" spans="5:12" x14ac:dyDescent="0.25">
      <c r="E1652" t="e">
        <f>#REF!</f>
        <v>#REF!</v>
      </c>
      <c r="F1652">
        <v>2108</v>
      </c>
      <c r="K1652" t="e">
        <f>#REF!</f>
        <v>#REF!</v>
      </c>
      <c r="L1652">
        <v>1841</v>
      </c>
    </row>
    <row r="1653" spans="5:12" x14ac:dyDescent="0.25">
      <c r="E1653" t="e">
        <f>#REF!</f>
        <v>#REF!</v>
      </c>
      <c r="F1653">
        <v>2109</v>
      </c>
      <c r="K1653" t="e">
        <f>#REF!</f>
        <v>#REF!</v>
      </c>
      <c r="L1653">
        <v>1842</v>
      </c>
    </row>
    <row r="1654" spans="5:12" x14ac:dyDescent="0.25">
      <c r="E1654" t="e">
        <f>#REF!</f>
        <v>#REF!</v>
      </c>
      <c r="F1654">
        <v>2110</v>
      </c>
      <c r="K1654" t="e">
        <f>#REF!</f>
        <v>#REF!</v>
      </c>
      <c r="L1654">
        <v>1843</v>
      </c>
    </row>
    <row r="1655" spans="5:12" x14ac:dyDescent="0.25">
      <c r="E1655" t="e">
        <f>#REF!</f>
        <v>#REF!</v>
      </c>
      <c r="F1655">
        <v>2111</v>
      </c>
      <c r="K1655" t="e">
        <f>#REF!</f>
        <v>#REF!</v>
      </c>
      <c r="L1655">
        <v>1844</v>
      </c>
    </row>
    <row r="1656" spans="5:12" x14ac:dyDescent="0.25">
      <c r="E1656" t="e">
        <f>#REF!</f>
        <v>#REF!</v>
      </c>
      <c r="F1656">
        <v>2112</v>
      </c>
      <c r="K1656" t="e">
        <f>#REF!</f>
        <v>#REF!</v>
      </c>
      <c r="L1656">
        <v>1845</v>
      </c>
    </row>
    <row r="1657" spans="5:12" x14ac:dyDescent="0.25">
      <c r="E1657" t="e">
        <f>#REF!</f>
        <v>#REF!</v>
      </c>
      <c r="F1657">
        <v>2113</v>
      </c>
      <c r="K1657" t="e">
        <f>#REF!</f>
        <v>#REF!</v>
      </c>
      <c r="L1657">
        <v>1846</v>
      </c>
    </row>
    <row r="1658" spans="5:12" x14ac:dyDescent="0.25">
      <c r="E1658" t="e">
        <f>#REF!</f>
        <v>#REF!</v>
      </c>
      <c r="F1658">
        <v>2114</v>
      </c>
      <c r="K1658" t="e">
        <f>#REF!</f>
        <v>#REF!</v>
      </c>
      <c r="L1658">
        <v>1847</v>
      </c>
    </row>
    <row r="1659" spans="5:12" x14ac:dyDescent="0.25">
      <c r="E1659" t="e">
        <f>#REF!</f>
        <v>#REF!</v>
      </c>
      <c r="F1659">
        <v>2115</v>
      </c>
      <c r="K1659" t="e">
        <f>#REF!</f>
        <v>#REF!</v>
      </c>
      <c r="L1659">
        <v>1848</v>
      </c>
    </row>
    <row r="1660" spans="5:12" x14ac:dyDescent="0.25">
      <c r="E1660" t="e">
        <f>#REF!</f>
        <v>#REF!</v>
      </c>
      <c r="F1660">
        <v>2116</v>
      </c>
      <c r="K1660" t="e">
        <f>#REF!</f>
        <v>#REF!</v>
      </c>
      <c r="L1660">
        <v>1849</v>
      </c>
    </row>
    <row r="1661" spans="5:12" x14ac:dyDescent="0.25">
      <c r="E1661" t="e">
        <f>#REF!</f>
        <v>#REF!</v>
      </c>
      <c r="F1661">
        <v>2117</v>
      </c>
      <c r="K1661" t="e">
        <f>#REF!</f>
        <v>#REF!</v>
      </c>
      <c r="L1661">
        <v>1850</v>
      </c>
    </row>
    <row r="1662" spans="5:12" x14ac:dyDescent="0.25">
      <c r="E1662" t="e">
        <f>#REF!</f>
        <v>#REF!</v>
      </c>
      <c r="F1662">
        <v>2118</v>
      </c>
      <c r="K1662" t="e">
        <f>#REF!</f>
        <v>#REF!</v>
      </c>
      <c r="L1662">
        <v>1851</v>
      </c>
    </row>
    <row r="1663" spans="5:12" x14ac:dyDescent="0.25">
      <c r="E1663" t="e">
        <f>#REF!</f>
        <v>#REF!</v>
      </c>
      <c r="F1663">
        <v>2119</v>
      </c>
      <c r="K1663" t="e">
        <f>#REF!</f>
        <v>#REF!</v>
      </c>
      <c r="L1663">
        <v>1852</v>
      </c>
    </row>
    <row r="1664" spans="5:12" x14ac:dyDescent="0.25">
      <c r="E1664" t="e">
        <f>#REF!</f>
        <v>#REF!</v>
      </c>
      <c r="F1664">
        <v>2120</v>
      </c>
      <c r="K1664" t="e">
        <f>#REF!</f>
        <v>#REF!</v>
      </c>
      <c r="L1664">
        <v>1853</v>
      </c>
    </row>
    <row r="1665" spans="5:12" x14ac:dyDescent="0.25">
      <c r="E1665" t="e">
        <f>#REF!</f>
        <v>#REF!</v>
      </c>
      <c r="F1665">
        <v>2121</v>
      </c>
      <c r="K1665" t="e">
        <f>#REF!</f>
        <v>#REF!</v>
      </c>
      <c r="L1665">
        <v>1854</v>
      </c>
    </row>
    <row r="1666" spans="5:12" x14ac:dyDescent="0.25">
      <c r="E1666" t="e">
        <f>#REF!</f>
        <v>#REF!</v>
      </c>
      <c r="F1666">
        <v>2122</v>
      </c>
      <c r="K1666" t="e">
        <f>#REF!</f>
        <v>#REF!</v>
      </c>
      <c r="L1666">
        <v>1855</v>
      </c>
    </row>
    <row r="1667" spans="5:12" x14ac:dyDescent="0.25">
      <c r="E1667" t="e">
        <f>#REF!</f>
        <v>#REF!</v>
      </c>
      <c r="F1667">
        <v>2123</v>
      </c>
      <c r="K1667" t="e">
        <f>#REF!</f>
        <v>#REF!</v>
      </c>
      <c r="L1667">
        <v>1856</v>
      </c>
    </row>
    <row r="1668" spans="5:12" x14ac:dyDescent="0.25">
      <c r="E1668" t="e">
        <f>#REF!</f>
        <v>#REF!</v>
      </c>
      <c r="F1668">
        <v>2124</v>
      </c>
      <c r="K1668" t="e">
        <f>#REF!</f>
        <v>#REF!</v>
      </c>
      <c r="L1668">
        <v>1857</v>
      </c>
    </row>
    <row r="1669" spans="5:12" x14ac:dyDescent="0.25">
      <c r="E1669" t="e">
        <f>#REF!</f>
        <v>#REF!</v>
      </c>
      <c r="F1669">
        <v>2125</v>
      </c>
      <c r="K1669" t="e">
        <f>#REF!</f>
        <v>#REF!</v>
      </c>
      <c r="L1669">
        <v>1858</v>
      </c>
    </row>
    <row r="1670" spans="5:12" x14ac:dyDescent="0.25">
      <c r="E1670" t="e">
        <f>#REF!</f>
        <v>#REF!</v>
      </c>
      <c r="F1670">
        <v>2126</v>
      </c>
      <c r="K1670" t="e">
        <f>#REF!</f>
        <v>#REF!</v>
      </c>
      <c r="L1670">
        <v>1859</v>
      </c>
    </row>
    <row r="1671" spans="5:12" x14ac:dyDescent="0.25">
      <c r="E1671" t="e">
        <f>#REF!</f>
        <v>#REF!</v>
      </c>
      <c r="F1671">
        <v>2127</v>
      </c>
      <c r="K1671" t="e">
        <f>#REF!</f>
        <v>#REF!</v>
      </c>
      <c r="L1671">
        <v>1860</v>
      </c>
    </row>
    <row r="1672" spans="5:12" x14ac:dyDescent="0.25">
      <c r="E1672" t="e">
        <f>#REF!</f>
        <v>#REF!</v>
      </c>
      <c r="F1672">
        <v>2128</v>
      </c>
      <c r="K1672" t="e">
        <f>#REF!</f>
        <v>#REF!</v>
      </c>
      <c r="L1672">
        <v>1861</v>
      </c>
    </row>
    <row r="1673" spans="5:12" x14ac:dyDescent="0.25">
      <c r="E1673" t="e">
        <f>#REF!</f>
        <v>#REF!</v>
      </c>
      <c r="F1673">
        <v>2129</v>
      </c>
      <c r="K1673" t="e">
        <f>#REF!</f>
        <v>#REF!</v>
      </c>
      <c r="L1673">
        <v>1862</v>
      </c>
    </row>
    <row r="1674" spans="5:12" x14ac:dyDescent="0.25">
      <c r="E1674" t="e">
        <f>#REF!</f>
        <v>#REF!</v>
      </c>
      <c r="F1674">
        <v>2130</v>
      </c>
      <c r="K1674" t="e">
        <f>#REF!</f>
        <v>#REF!</v>
      </c>
      <c r="L1674">
        <v>1863</v>
      </c>
    </row>
    <row r="1675" spans="5:12" x14ac:dyDescent="0.25">
      <c r="E1675" t="e">
        <f>#REF!</f>
        <v>#REF!</v>
      </c>
      <c r="F1675">
        <v>2131</v>
      </c>
      <c r="K1675" t="e">
        <f>#REF!</f>
        <v>#REF!</v>
      </c>
      <c r="L1675">
        <v>1864</v>
      </c>
    </row>
    <row r="1676" spans="5:12" x14ac:dyDescent="0.25">
      <c r="E1676" t="e">
        <f>#REF!</f>
        <v>#REF!</v>
      </c>
      <c r="F1676">
        <v>2132</v>
      </c>
      <c r="K1676" t="e">
        <f>#REF!</f>
        <v>#REF!</v>
      </c>
      <c r="L1676">
        <v>1865</v>
      </c>
    </row>
    <row r="1677" spans="5:12" x14ac:dyDescent="0.25">
      <c r="E1677" t="e">
        <f>#REF!</f>
        <v>#REF!</v>
      </c>
      <c r="F1677">
        <v>2133</v>
      </c>
      <c r="K1677" t="e">
        <f>#REF!</f>
        <v>#REF!</v>
      </c>
      <c r="L1677">
        <v>1866</v>
      </c>
    </row>
    <row r="1678" spans="5:12" x14ac:dyDescent="0.25">
      <c r="E1678" t="e">
        <f>#REF!</f>
        <v>#REF!</v>
      </c>
      <c r="F1678">
        <v>2134</v>
      </c>
      <c r="K1678" t="e">
        <f>#REF!</f>
        <v>#REF!</v>
      </c>
      <c r="L1678">
        <v>1867</v>
      </c>
    </row>
    <row r="1679" spans="5:12" x14ac:dyDescent="0.25">
      <c r="E1679" t="e">
        <f>#REF!</f>
        <v>#REF!</v>
      </c>
      <c r="F1679">
        <v>2135</v>
      </c>
      <c r="K1679" t="e">
        <f>#REF!</f>
        <v>#REF!</v>
      </c>
      <c r="L1679">
        <v>1868</v>
      </c>
    </row>
    <row r="1680" spans="5:12" x14ac:dyDescent="0.25">
      <c r="E1680" t="e">
        <f>#REF!</f>
        <v>#REF!</v>
      </c>
      <c r="F1680">
        <v>2136</v>
      </c>
      <c r="K1680" t="e">
        <f>#REF!</f>
        <v>#REF!</v>
      </c>
      <c r="L1680">
        <v>1869</v>
      </c>
    </row>
    <row r="1681" spans="5:12" x14ac:dyDescent="0.25">
      <c r="E1681" t="e">
        <f>#REF!</f>
        <v>#REF!</v>
      </c>
      <c r="F1681">
        <v>2137</v>
      </c>
      <c r="K1681" t="e">
        <f>#REF!</f>
        <v>#REF!</v>
      </c>
      <c r="L1681">
        <v>1870</v>
      </c>
    </row>
    <row r="1682" spans="5:12" x14ac:dyDescent="0.25">
      <c r="E1682" t="e">
        <f>#REF!</f>
        <v>#REF!</v>
      </c>
      <c r="F1682">
        <v>2138</v>
      </c>
      <c r="K1682" t="e">
        <f>#REF!</f>
        <v>#REF!</v>
      </c>
      <c r="L1682">
        <v>1871</v>
      </c>
    </row>
    <row r="1683" spans="5:12" x14ac:dyDescent="0.25">
      <c r="E1683" t="e">
        <f>#REF!</f>
        <v>#REF!</v>
      </c>
      <c r="F1683">
        <v>2139</v>
      </c>
      <c r="K1683" t="e">
        <f>#REF!</f>
        <v>#REF!</v>
      </c>
      <c r="L1683">
        <v>1872</v>
      </c>
    </row>
    <row r="1684" spans="5:12" x14ac:dyDescent="0.25">
      <c r="E1684" t="e">
        <f>#REF!</f>
        <v>#REF!</v>
      </c>
      <c r="F1684">
        <v>2140</v>
      </c>
      <c r="K1684" t="e">
        <f>#REF!</f>
        <v>#REF!</v>
      </c>
      <c r="L1684">
        <v>1873</v>
      </c>
    </row>
    <row r="1685" spans="5:12" x14ac:dyDescent="0.25">
      <c r="E1685" t="e">
        <f>#REF!</f>
        <v>#REF!</v>
      </c>
      <c r="F1685">
        <v>2141</v>
      </c>
      <c r="K1685" t="e">
        <f>#REF!</f>
        <v>#REF!</v>
      </c>
      <c r="L1685">
        <v>1874</v>
      </c>
    </row>
    <row r="1686" spans="5:12" x14ac:dyDescent="0.25">
      <c r="E1686" t="e">
        <f>#REF!</f>
        <v>#REF!</v>
      </c>
      <c r="F1686">
        <v>2142</v>
      </c>
      <c r="K1686" t="e">
        <f>#REF!</f>
        <v>#REF!</v>
      </c>
      <c r="L1686">
        <v>1875</v>
      </c>
    </row>
    <row r="1687" spans="5:12" x14ac:dyDescent="0.25">
      <c r="E1687" t="e">
        <f>#REF!</f>
        <v>#REF!</v>
      </c>
      <c r="F1687">
        <v>2143</v>
      </c>
      <c r="K1687" t="e">
        <f>#REF!</f>
        <v>#REF!</v>
      </c>
      <c r="L1687">
        <v>1876</v>
      </c>
    </row>
    <row r="1688" spans="5:12" x14ac:dyDescent="0.25">
      <c r="E1688" t="e">
        <f>#REF!</f>
        <v>#REF!</v>
      </c>
      <c r="F1688">
        <v>2144</v>
      </c>
      <c r="K1688" t="e">
        <f>#REF!</f>
        <v>#REF!</v>
      </c>
      <c r="L1688">
        <v>1877</v>
      </c>
    </row>
    <row r="1689" spans="5:12" x14ac:dyDescent="0.25">
      <c r="E1689" t="e">
        <f>#REF!</f>
        <v>#REF!</v>
      </c>
      <c r="F1689">
        <v>2145</v>
      </c>
      <c r="K1689" t="e">
        <f>#REF!</f>
        <v>#REF!</v>
      </c>
      <c r="L1689">
        <v>1878</v>
      </c>
    </row>
    <row r="1690" spans="5:12" x14ac:dyDescent="0.25">
      <c r="E1690" t="e">
        <f>#REF!</f>
        <v>#REF!</v>
      </c>
      <c r="F1690">
        <v>2146</v>
      </c>
      <c r="K1690" t="e">
        <f>#REF!</f>
        <v>#REF!</v>
      </c>
      <c r="L1690">
        <v>1879</v>
      </c>
    </row>
    <row r="1691" spans="5:12" x14ac:dyDescent="0.25">
      <c r="E1691" t="e">
        <f>#REF!</f>
        <v>#REF!</v>
      </c>
      <c r="F1691">
        <v>2147</v>
      </c>
      <c r="K1691" t="e">
        <f>#REF!</f>
        <v>#REF!</v>
      </c>
      <c r="L1691">
        <v>1880</v>
      </c>
    </row>
    <row r="1692" spans="5:12" x14ac:dyDescent="0.25">
      <c r="E1692" t="e">
        <f>#REF!</f>
        <v>#REF!</v>
      </c>
      <c r="F1692">
        <v>2148</v>
      </c>
      <c r="K1692" t="e">
        <f>#REF!</f>
        <v>#REF!</v>
      </c>
      <c r="L1692">
        <v>1881</v>
      </c>
    </row>
    <row r="1693" spans="5:12" x14ac:dyDescent="0.25">
      <c r="E1693" t="e">
        <f>#REF!</f>
        <v>#REF!</v>
      </c>
      <c r="F1693">
        <v>2149</v>
      </c>
      <c r="K1693" t="e">
        <f>#REF!</f>
        <v>#REF!</v>
      </c>
      <c r="L1693">
        <v>1882</v>
      </c>
    </row>
    <row r="1694" spans="5:12" x14ac:dyDescent="0.25">
      <c r="E1694" t="e">
        <f>#REF!</f>
        <v>#REF!</v>
      </c>
      <c r="F1694">
        <v>2150</v>
      </c>
      <c r="K1694" t="e">
        <f>#REF!</f>
        <v>#REF!</v>
      </c>
      <c r="L1694">
        <v>1883</v>
      </c>
    </row>
    <row r="1695" spans="5:12" x14ac:dyDescent="0.25">
      <c r="E1695" t="e">
        <f>#REF!</f>
        <v>#REF!</v>
      </c>
      <c r="F1695">
        <v>2151</v>
      </c>
      <c r="K1695" t="e">
        <f>#REF!</f>
        <v>#REF!</v>
      </c>
      <c r="L1695">
        <v>1884</v>
      </c>
    </row>
    <row r="1696" spans="5:12" x14ac:dyDescent="0.25">
      <c r="E1696" t="e">
        <f>#REF!</f>
        <v>#REF!</v>
      </c>
      <c r="F1696">
        <v>2152</v>
      </c>
      <c r="K1696" t="e">
        <f>#REF!</f>
        <v>#REF!</v>
      </c>
      <c r="L1696">
        <v>1885</v>
      </c>
    </row>
    <row r="1697" spans="5:12" x14ac:dyDescent="0.25">
      <c r="E1697" t="e">
        <f>#REF!</f>
        <v>#REF!</v>
      </c>
      <c r="F1697">
        <v>2153</v>
      </c>
      <c r="K1697" t="e">
        <f>#REF!</f>
        <v>#REF!</v>
      </c>
      <c r="L1697">
        <v>1886</v>
      </c>
    </row>
    <row r="1698" spans="5:12" x14ac:dyDescent="0.25">
      <c r="E1698" t="e">
        <f>#REF!</f>
        <v>#REF!</v>
      </c>
      <c r="F1698">
        <v>2154</v>
      </c>
      <c r="K1698" t="e">
        <f>#REF!</f>
        <v>#REF!</v>
      </c>
      <c r="L1698">
        <v>1887</v>
      </c>
    </row>
    <row r="1699" spans="5:12" x14ac:dyDescent="0.25">
      <c r="E1699" t="e">
        <f>#REF!</f>
        <v>#REF!</v>
      </c>
      <c r="F1699">
        <v>2155</v>
      </c>
      <c r="K1699" t="e">
        <f>#REF!</f>
        <v>#REF!</v>
      </c>
      <c r="L1699">
        <v>1888</v>
      </c>
    </row>
    <row r="1700" spans="5:12" x14ac:dyDescent="0.25">
      <c r="E1700" t="e">
        <f>#REF!</f>
        <v>#REF!</v>
      </c>
      <c r="F1700">
        <v>2156</v>
      </c>
      <c r="K1700" t="e">
        <f>#REF!</f>
        <v>#REF!</v>
      </c>
      <c r="L1700">
        <v>1889</v>
      </c>
    </row>
    <row r="1701" spans="5:12" x14ac:dyDescent="0.25">
      <c r="E1701" t="e">
        <f>#REF!</f>
        <v>#REF!</v>
      </c>
      <c r="F1701">
        <v>2157</v>
      </c>
      <c r="K1701" t="e">
        <f>#REF!</f>
        <v>#REF!</v>
      </c>
      <c r="L1701">
        <v>1890</v>
      </c>
    </row>
    <row r="1702" spans="5:12" x14ac:dyDescent="0.25">
      <c r="E1702" t="e">
        <f>#REF!</f>
        <v>#REF!</v>
      </c>
      <c r="F1702">
        <v>2158</v>
      </c>
      <c r="K1702" t="e">
        <f>#REF!</f>
        <v>#REF!</v>
      </c>
      <c r="L1702">
        <v>1891</v>
      </c>
    </row>
    <row r="1703" spans="5:12" x14ac:dyDescent="0.25">
      <c r="E1703" t="e">
        <f>#REF!</f>
        <v>#REF!</v>
      </c>
      <c r="F1703">
        <v>2159</v>
      </c>
      <c r="K1703" t="e">
        <f>#REF!</f>
        <v>#REF!</v>
      </c>
      <c r="L1703">
        <v>1892</v>
      </c>
    </row>
    <row r="1704" spans="5:12" x14ac:dyDescent="0.25">
      <c r="E1704" t="e">
        <f>#REF!</f>
        <v>#REF!</v>
      </c>
      <c r="F1704">
        <v>2160</v>
      </c>
      <c r="K1704" t="e">
        <f>#REF!</f>
        <v>#REF!</v>
      </c>
      <c r="L1704">
        <v>1893</v>
      </c>
    </row>
    <row r="1705" spans="5:12" x14ac:dyDescent="0.25">
      <c r="E1705" t="e">
        <f>#REF!</f>
        <v>#REF!</v>
      </c>
      <c r="F1705">
        <v>2161</v>
      </c>
      <c r="K1705" t="e">
        <f>#REF!</f>
        <v>#REF!</v>
      </c>
      <c r="L1705">
        <v>1894</v>
      </c>
    </row>
    <row r="1706" spans="5:12" x14ac:dyDescent="0.25">
      <c r="E1706" t="e">
        <f>#REF!</f>
        <v>#REF!</v>
      </c>
      <c r="F1706">
        <v>2162</v>
      </c>
      <c r="K1706" t="e">
        <f>#REF!</f>
        <v>#REF!</v>
      </c>
      <c r="L1706">
        <v>1895</v>
      </c>
    </row>
    <row r="1707" spans="5:12" x14ac:dyDescent="0.25">
      <c r="E1707" t="e">
        <f>#REF!</f>
        <v>#REF!</v>
      </c>
      <c r="F1707">
        <v>2163</v>
      </c>
      <c r="K1707" t="e">
        <f>#REF!</f>
        <v>#REF!</v>
      </c>
      <c r="L1707">
        <v>1896</v>
      </c>
    </row>
    <row r="1708" spans="5:12" x14ac:dyDescent="0.25">
      <c r="E1708" t="e">
        <f>#REF!</f>
        <v>#REF!</v>
      </c>
      <c r="F1708">
        <v>2164</v>
      </c>
      <c r="K1708" t="e">
        <f>#REF!</f>
        <v>#REF!</v>
      </c>
      <c r="L1708">
        <v>1897</v>
      </c>
    </row>
    <row r="1709" spans="5:12" x14ac:dyDescent="0.25">
      <c r="E1709" t="e">
        <f>#REF!</f>
        <v>#REF!</v>
      </c>
      <c r="F1709">
        <v>2165</v>
      </c>
      <c r="K1709" t="e">
        <f>#REF!</f>
        <v>#REF!</v>
      </c>
      <c r="L1709">
        <v>1898</v>
      </c>
    </row>
    <row r="1710" spans="5:12" x14ac:dyDescent="0.25">
      <c r="E1710" t="e">
        <f>#REF!</f>
        <v>#REF!</v>
      </c>
      <c r="F1710">
        <v>2166</v>
      </c>
      <c r="K1710" t="e">
        <f>#REF!</f>
        <v>#REF!</v>
      </c>
      <c r="L1710">
        <v>1899</v>
      </c>
    </row>
    <row r="1711" spans="5:12" x14ac:dyDescent="0.25">
      <c r="E1711" t="e">
        <f>#REF!</f>
        <v>#REF!</v>
      </c>
      <c r="F1711">
        <v>2167</v>
      </c>
      <c r="K1711" t="e">
        <f>#REF!</f>
        <v>#REF!</v>
      </c>
      <c r="L1711">
        <v>1900</v>
      </c>
    </row>
    <row r="1712" spans="5:12" x14ac:dyDescent="0.25">
      <c r="E1712" t="e">
        <f>#REF!</f>
        <v>#REF!</v>
      </c>
      <c r="F1712">
        <v>2168</v>
      </c>
      <c r="K1712" t="e">
        <f>#REF!</f>
        <v>#REF!</v>
      </c>
      <c r="L1712">
        <v>1901</v>
      </c>
    </row>
    <row r="1713" spans="5:12" x14ac:dyDescent="0.25">
      <c r="E1713" t="e">
        <f>#REF!</f>
        <v>#REF!</v>
      </c>
      <c r="F1713">
        <v>2169</v>
      </c>
      <c r="K1713" t="e">
        <f>#REF!</f>
        <v>#REF!</v>
      </c>
      <c r="L1713">
        <v>1902</v>
      </c>
    </row>
    <row r="1714" spans="5:12" x14ac:dyDescent="0.25">
      <c r="E1714" t="e">
        <f>#REF!</f>
        <v>#REF!</v>
      </c>
      <c r="F1714">
        <v>2170</v>
      </c>
      <c r="K1714" t="e">
        <f>#REF!</f>
        <v>#REF!</v>
      </c>
      <c r="L1714">
        <v>1903</v>
      </c>
    </row>
    <row r="1715" spans="5:12" x14ac:dyDescent="0.25">
      <c r="E1715" t="e">
        <f>#REF!</f>
        <v>#REF!</v>
      </c>
      <c r="F1715">
        <v>2171</v>
      </c>
      <c r="K1715" t="e">
        <f>#REF!</f>
        <v>#REF!</v>
      </c>
      <c r="L1715">
        <v>1904</v>
      </c>
    </row>
    <row r="1716" spans="5:12" x14ac:dyDescent="0.25">
      <c r="E1716" t="e">
        <f>#REF!</f>
        <v>#REF!</v>
      </c>
      <c r="F1716">
        <v>2172</v>
      </c>
      <c r="K1716" t="e">
        <f>#REF!</f>
        <v>#REF!</v>
      </c>
      <c r="L1716">
        <v>1905</v>
      </c>
    </row>
    <row r="1717" spans="5:12" x14ac:dyDescent="0.25">
      <c r="E1717" t="e">
        <f>#REF!</f>
        <v>#REF!</v>
      </c>
      <c r="F1717">
        <v>2173</v>
      </c>
      <c r="K1717" t="e">
        <f>#REF!</f>
        <v>#REF!</v>
      </c>
      <c r="L1717">
        <v>1906</v>
      </c>
    </row>
    <row r="1718" spans="5:12" x14ac:dyDescent="0.25">
      <c r="E1718" t="e">
        <f>#REF!</f>
        <v>#REF!</v>
      </c>
      <c r="F1718">
        <v>2174</v>
      </c>
      <c r="K1718" t="e">
        <f>#REF!</f>
        <v>#REF!</v>
      </c>
      <c r="L1718">
        <v>1907</v>
      </c>
    </row>
    <row r="1719" spans="5:12" x14ac:dyDescent="0.25">
      <c r="E1719" t="e">
        <f>#REF!</f>
        <v>#REF!</v>
      </c>
      <c r="F1719">
        <v>2175</v>
      </c>
      <c r="K1719" t="e">
        <f>#REF!</f>
        <v>#REF!</v>
      </c>
      <c r="L1719">
        <v>1908</v>
      </c>
    </row>
    <row r="1720" spans="5:12" x14ac:dyDescent="0.25">
      <c r="E1720" t="e">
        <f>#REF!</f>
        <v>#REF!</v>
      </c>
      <c r="F1720">
        <v>2176</v>
      </c>
      <c r="K1720" t="e">
        <f>#REF!</f>
        <v>#REF!</v>
      </c>
      <c r="L1720">
        <v>1909</v>
      </c>
    </row>
    <row r="1721" spans="5:12" x14ac:dyDescent="0.25">
      <c r="E1721" t="e">
        <f>#REF!</f>
        <v>#REF!</v>
      </c>
      <c r="F1721">
        <v>2177</v>
      </c>
      <c r="K1721" t="e">
        <f>#REF!</f>
        <v>#REF!</v>
      </c>
      <c r="L1721">
        <v>1910</v>
      </c>
    </row>
    <row r="1722" spans="5:12" x14ac:dyDescent="0.25">
      <c r="E1722" t="e">
        <f>#REF!</f>
        <v>#REF!</v>
      </c>
      <c r="F1722">
        <v>2178</v>
      </c>
      <c r="K1722" t="e">
        <f>#REF!</f>
        <v>#REF!</v>
      </c>
      <c r="L1722">
        <v>1911</v>
      </c>
    </row>
    <row r="1723" spans="5:12" x14ac:dyDescent="0.25">
      <c r="E1723" t="e">
        <f>#REF!</f>
        <v>#REF!</v>
      </c>
      <c r="F1723">
        <v>2179</v>
      </c>
      <c r="K1723" t="e">
        <f>#REF!</f>
        <v>#REF!</v>
      </c>
      <c r="L1723">
        <v>1912</v>
      </c>
    </row>
    <row r="1724" spans="5:12" x14ac:dyDescent="0.25">
      <c r="E1724" t="e">
        <f>#REF!</f>
        <v>#REF!</v>
      </c>
      <c r="F1724">
        <v>2180</v>
      </c>
      <c r="K1724" t="e">
        <f>#REF!</f>
        <v>#REF!</v>
      </c>
      <c r="L1724">
        <v>1913</v>
      </c>
    </row>
    <row r="1725" spans="5:12" x14ac:dyDescent="0.25">
      <c r="E1725" t="e">
        <f>#REF!</f>
        <v>#REF!</v>
      </c>
      <c r="F1725">
        <v>2181</v>
      </c>
      <c r="K1725" t="e">
        <f>#REF!</f>
        <v>#REF!</v>
      </c>
      <c r="L1725">
        <v>1914</v>
      </c>
    </row>
    <row r="1726" spans="5:12" x14ac:dyDescent="0.25">
      <c r="E1726" t="e">
        <f>#REF!</f>
        <v>#REF!</v>
      </c>
      <c r="F1726">
        <v>2182</v>
      </c>
      <c r="K1726" t="e">
        <f>#REF!</f>
        <v>#REF!</v>
      </c>
      <c r="L1726">
        <v>1915</v>
      </c>
    </row>
    <row r="1727" spans="5:12" x14ac:dyDescent="0.25">
      <c r="E1727" t="e">
        <f>#REF!</f>
        <v>#REF!</v>
      </c>
      <c r="F1727">
        <v>2183</v>
      </c>
      <c r="K1727" t="e">
        <f>#REF!</f>
        <v>#REF!</v>
      </c>
      <c r="L1727">
        <v>1916</v>
      </c>
    </row>
    <row r="1728" spans="5:12" x14ac:dyDescent="0.25">
      <c r="E1728" t="e">
        <f>#REF!</f>
        <v>#REF!</v>
      </c>
      <c r="F1728">
        <v>2184</v>
      </c>
      <c r="K1728" t="e">
        <f>#REF!</f>
        <v>#REF!</v>
      </c>
      <c r="L1728">
        <v>1917</v>
      </c>
    </row>
    <row r="1729" spans="5:12" x14ac:dyDescent="0.25">
      <c r="E1729" t="e">
        <f>#REF!</f>
        <v>#REF!</v>
      </c>
      <c r="F1729">
        <v>2185</v>
      </c>
      <c r="K1729" t="e">
        <f>#REF!</f>
        <v>#REF!</v>
      </c>
      <c r="L1729">
        <v>1918</v>
      </c>
    </row>
    <row r="1730" spans="5:12" x14ac:dyDescent="0.25">
      <c r="E1730" t="e">
        <f>#REF!</f>
        <v>#REF!</v>
      </c>
      <c r="F1730">
        <v>2186</v>
      </c>
      <c r="K1730" t="e">
        <f>#REF!</f>
        <v>#REF!</v>
      </c>
      <c r="L1730">
        <v>1919</v>
      </c>
    </row>
    <row r="1731" spans="5:12" x14ac:dyDescent="0.25">
      <c r="E1731" t="e">
        <f>#REF!</f>
        <v>#REF!</v>
      </c>
      <c r="F1731">
        <v>2187</v>
      </c>
      <c r="K1731" t="e">
        <f>#REF!</f>
        <v>#REF!</v>
      </c>
      <c r="L1731">
        <v>1920</v>
      </c>
    </row>
    <row r="1732" spans="5:12" x14ac:dyDescent="0.25">
      <c r="E1732" t="e">
        <f>#REF!</f>
        <v>#REF!</v>
      </c>
      <c r="F1732">
        <v>2188</v>
      </c>
      <c r="K1732" t="e">
        <f>#REF!</f>
        <v>#REF!</v>
      </c>
      <c r="L1732">
        <v>1921</v>
      </c>
    </row>
    <row r="1733" spans="5:12" x14ac:dyDescent="0.25">
      <c r="E1733" t="e">
        <f>#REF!</f>
        <v>#REF!</v>
      </c>
      <c r="F1733">
        <v>2189</v>
      </c>
      <c r="K1733" t="e">
        <f>#REF!</f>
        <v>#REF!</v>
      </c>
      <c r="L1733">
        <v>1922</v>
      </c>
    </row>
    <row r="1734" spans="5:12" x14ac:dyDescent="0.25">
      <c r="E1734" t="e">
        <f>#REF!</f>
        <v>#REF!</v>
      </c>
      <c r="F1734">
        <v>2190</v>
      </c>
      <c r="K1734" t="e">
        <f>#REF!</f>
        <v>#REF!</v>
      </c>
      <c r="L1734">
        <v>1923</v>
      </c>
    </row>
    <row r="1735" spans="5:12" x14ac:dyDescent="0.25">
      <c r="E1735" t="e">
        <f>#REF!</f>
        <v>#REF!</v>
      </c>
      <c r="F1735">
        <v>2191</v>
      </c>
      <c r="K1735" t="e">
        <f>#REF!</f>
        <v>#REF!</v>
      </c>
      <c r="L1735">
        <v>1924</v>
      </c>
    </row>
    <row r="1736" spans="5:12" x14ac:dyDescent="0.25">
      <c r="E1736" t="e">
        <f>#REF!</f>
        <v>#REF!</v>
      </c>
      <c r="F1736">
        <v>2192</v>
      </c>
      <c r="K1736" t="e">
        <f>#REF!</f>
        <v>#REF!</v>
      </c>
      <c r="L1736">
        <v>1925</v>
      </c>
    </row>
    <row r="1737" spans="5:12" x14ac:dyDescent="0.25">
      <c r="E1737" t="e">
        <f>#REF!</f>
        <v>#REF!</v>
      </c>
      <c r="F1737">
        <v>2193</v>
      </c>
      <c r="K1737" t="e">
        <f>#REF!</f>
        <v>#REF!</v>
      </c>
      <c r="L1737">
        <v>1926</v>
      </c>
    </row>
    <row r="1738" spans="5:12" x14ac:dyDescent="0.25">
      <c r="E1738" t="e">
        <f>#REF!</f>
        <v>#REF!</v>
      </c>
      <c r="F1738">
        <v>2194</v>
      </c>
      <c r="K1738" t="e">
        <f>#REF!</f>
        <v>#REF!</v>
      </c>
      <c r="L1738">
        <v>1927</v>
      </c>
    </row>
    <row r="1739" spans="5:12" x14ac:dyDescent="0.25">
      <c r="E1739" t="e">
        <f>#REF!</f>
        <v>#REF!</v>
      </c>
      <c r="F1739">
        <v>2195</v>
      </c>
      <c r="K1739" t="e">
        <f>#REF!</f>
        <v>#REF!</v>
      </c>
      <c r="L1739">
        <v>1928</v>
      </c>
    </row>
    <row r="1740" spans="5:12" x14ac:dyDescent="0.25">
      <c r="E1740" t="e">
        <f>#REF!</f>
        <v>#REF!</v>
      </c>
      <c r="F1740">
        <v>2196</v>
      </c>
      <c r="K1740" t="e">
        <f>#REF!</f>
        <v>#REF!</v>
      </c>
      <c r="L1740">
        <v>1929</v>
      </c>
    </row>
    <row r="1741" spans="5:12" x14ac:dyDescent="0.25">
      <c r="E1741" t="e">
        <f>#REF!</f>
        <v>#REF!</v>
      </c>
      <c r="F1741">
        <v>2197</v>
      </c>
      <c r="K1741" t="e">
        <f>#REF!</f>
        <v>#REF!</v>
      </c>
      <c r="L1741">
        <v>1930</v>
      </c>
    </row>
    <row r="1742" spans="5:12" x14ac:dyDescent="0.25">
      <c r="E1742" t="e">
        <f>#REF!</f>
        <v>#REF!</v>
      </c>
      <c r="F1742">
        <v>2198</v>
      </c>
      <c r="K1742" t="e">
        <f>#REF!</f>
        <v>#REF!</v>
      </c>
      <c r="L1742">
        <v>1931</v>
      </c>
    </row>
    <row r="1743" spans="5:12" x14ac:dyDescent="0.25">
      <c r="E1743" t="e">
        <f>#REF!</f>
        <v>#REF!</v>
      </c>
      <c r="F1743">
        <v>2199</v>
      </c>
      <c r="K1743" t="e">
        <f>#REF!</f>
        <v>#REF!</v>
      </c>
      <c r="L1743">
        <v>1932</v>
      </c>
    </row>
    <row r="1744" spans="5:12" x14ac:dyDescent="0.25">
      <c r="E1744" t="e">
        <f>#REF!</f>
        <v>#REF!</v>
      </c>
      <c r="F1744">
        <v>2200</v>
      </c>
      <c r="K1744" t="e">
        <f>#REF!</f>
        <v>#REF!</v>
      </c>
      <c r="L1744">
        <v>1933</v>
      </c>
    </row>
    <row r="1745" spans="5:12" x14ac:dyDescent="0.25">
      <c r="E1745" t="e">
        <f>#REF!</f>
        <v>#REF!</v>
      </c>
      <c r="F1745">
        <v>2201</v>
      </c>
      <c r="K1745" t="e">
        <f>#REF!</f>
        <v>#REF!</v>
      </c>
      <c r="L1745">
        <v>1934</v>
      </c>
    </row>
    <row r="1746" spans="5:12" x14ac:dyDescent="0.25">
      <c r="E1746" t="e">
        <f>#REF!</f>
        <v>#REF!</v>
      </c>
      <c r="F1746">
        <v>2202</v>
      </c>
      <c r="K1746" t="e">
        <f>#REF!</f>
        <v>#REF!</v>
      </c>
      <c r="L1746">
        <v>1935</v>
      </c>
    </row>
    <row r="1747" spans="5:12" x14ac:dyDescent="0.25">
      <c r="E1747" t="e">
        <f>#REF!</f>
        <v>#REF!</v>
      </c>
      <c r="F1747">
        <v>2203</v>
      </c>
      <c r="K1747" t="e">
        <f>#REF!</f>
        <v>#REF!</v>
      </c>
      <c r="L1747">
        <v>1936</v>
      </c>
    </row>
    <row r="1748" spans="5:12" x14ac:dyDescent="0.25">
      <c r="E1748" t="e">
        <f>#REF!</f>
        <v>#REF!</v>
      </c>
      <c r="F1748">
        <v>2204</v>
      </c>
      <c r="K1748" t="e">
        <f>#REF!</f>
        <v>#REF!</v>
      </c>
      <c r="L1748">
        <v>1937</v>
      </c>
    </row>
    <row r="1749" spans="5:12" x14ac:dyDescent="0.25">
      <c r="E1749" t="e">
        <f>#REF!</f>
        <v>#REF!</v>
      </c>
      <c r="F1749">
        <v>2205</v>
      </c>
      <c r="K1749" t="e">
        <f>#REF!</f>
        <v>#REF!</v>
      </c>
      <c r="L1749">
        <v>1938</v>
      </c>
    </row>
    <row r="1750" spans="5:12" x14ac:dyDescent="0.25">
      <c r="E1750" t="e">
        <f>#REF!</f>
        <v>#REF!</v>
      </c>
      <c r="F1750">
        <v>2206</v>
      </c>
      <c r="K1750" t="e">
        <f>#REF!</f>
        <v>#REF!</v>
      </c>
      <c r="L1750">
        <v>1939</v>
      </c>
    </row>
    <row r="1751" spans="5:12" x14ac:dyDescent="0.25">
      <c r="E1751" t="e">
        <f>#REF!</f>
        <v>#REF!</v>
      </c>
      <c r="F1751">
        <v>2207</v>
      </c>
      <c r="K1751" t="e">
        <f>#REF!</f>
        <v>#REF!</v>
      </c>
      <c r="L1751">
        <v>1940</v>
      </c>
    </row>
    <row r="1752" spans="5:12" x14ac:dyDescent="0.25">
      <c r="E1752" t="e">
        <f>#REF!</f>
        <v>#REF!</v>
      </c>
      <c r="F1752">
        <v>2208</v>
      </c>
      <c r="K1752" t="e">
        <f>#REF!</f>
        <v>#REF!</v>
      </c>
      <c r="L1752">
        <v>1941</v>
      </c>
    </row>
    <row r="1753" spans="5:12" x14ac:dyDescent="0.25">
      <c r="E1753" t="e">
        <f>#REF!</f>
        <v>#REF!</v>
      </c>
      <c r="F1753">
        <v>2209</v>
      </c>
      <c r="K1753" t="e">
        <f>#REF!</f>
        <v>#REF!</v>
      </c>
      <c r="L1753">
        <v>1942</v>
      </c>
    </row>
    <row r="1754" spans="5:12" x14ac:dyDescent="0.25">
      <c r="E1754" t="e">
        <f>#REF!</f>
        <v>#REF!</v>
      </c>
      <c r="F1754">
        <v>2210</v>
      </c>
      <c r="K1754" t="e">
        <f>#REF!</f>
        <v>#REF!</v>
      </c>
      <c r="L1754">
        <v>1943</v>
      </c>
    </row>
    <row r="1755" spans="5:12" x14ac:dyDescent="0.25">
      <c r="E1755" t="e">
        <f>#REF!</f>
        <v>#REF!</v>
      </c>
      <c r="F1755">
        <v>2211</v>
      </c>
      <c r="K1755" t="e">
        <f>#REF!</f>
        <v>#REF!</v>
      </c>
      <c r="L1755">
        <v>1944</v>
      </c>
    </row>
    <row r="1756" spans="5:12" x14ac:dyDescent="0.25">
      <c r="E1756" t="e">
        <f>#REF!</f>
        <v>#REF!</v>
      </c>
      <c r="F1756">
        <v>2212</v>
      </c>
      <c r="K1756" t="e">
        <f>#REF!</f>
        <v>#REF!</v>
      </c>
      <c r="L1756">
        <v>1945</v>
      </c>
    </row>
    <row r="1757" spans="5:12" x14ac:dyDescent="0.25">
      <c r="E1757" t="e">
        <f>#REF!</f>
        <v>#REF!</v>
      </c>
      <c r="F1757">
        <v>2213</v>
      </c>
      <c r="K1757" t="e">
        <f>#REF!</f>
        <v>#REF!</v>
      </c>
      <c r="L1757">
        <v>1946</v>
      </c>
    </row>
    <row r="1758" spans="5:12" x14ac:dyDescent="0.25">
      <c r="E1758" t="e">
        <f>#REF!</f>
        <v>#REF!</v>
      </c>
      <c r="F1758">
        <v>2214</v>
      </c>
      <c r="K1758" t="e">
        <f>#REF!</f>
        <v>#REF!</v>
      </c>
      <c r="L1758">
        <v>1947</v>
      </c>
    </row>
    <row r="1759" spans="5:12" x14ac:dyDescent="0.25">
      <c r="E1759" t="e">
        <f>#REF!</f>
        <v>#REF!</v>
      </c>
      <c r="F1759">
        <v>2215</v>
      </c>
      <c r="K1759" t="e">
        <f>#REF!</f>
        <v>#REF!</v>
      </c>
      <c r="L1759">
        <v>1948</v>
      </c>
    </row>
    <row r="1760" spans="5:12" x14ac:dyDescent="0.25">
      <c r="E1760" t="e">
        <f>#REF!</f>
        <v>#REF!</v>
      </c>
      <c r="F1760">
        <v>2216</v>
      </c>
      <c r="K1760" t="e">
        <f>#REF!</f>
        <v>#REF!</v>
      </c>
      <c r="L1760">
        <v>1949</v>
      </c>
    </row>
    <row r="1761" spans="5:12" x14ac:dyDescent="0.25">
      <c r="E1761" t="e">
        <f>#REF!</f>
        <v>#REF!</v>
      </c>
      <c r="F1761">
        <v>2217</v>
      </c>
      <c r="K1761" t="e">
        <f>#REF!</f>
        <v>#REF!</v>
      </c>
      <c r="L1761">
        <v>1950</v>
      </c>
    </row>
    <row r="1762" spans="5:12" x14ac:dyDescent="0.25">
      <c r="E1762" t="e">
        <f>#REF!</f>
        <v>#REF!</v>
      </c>
      <c r="F1762">
        <v>2218</v>
      </c>
      <c r="K1762" t="e">
        <f>#REF!</f>
        <v>#REF!</v>
      </c>
      <c r="L1762">
        <v>1951</v>
      </c>
    </row>
    <row r="1763" spans="5:12" x14ac:dyDescent="0.25">
      <c r="E1763" t="e">
        <f>#REF!</f>
        <v>#REF!</v>
      </c>
      <c r="F1763">
        <v>2219</v>
      </c>
      <c r="K1763" t="e">
        <f>#REF!</f>
        <v>#REF!</v>
      </c>
      <c r="L1763">
        <v>1952</v>
      </c>
    </row>
    <row r="1764" spans="5:12" x14ac:dyDescent="0.25">
      <c r="E1764" t="e">
        <f>#REF!</f>
        <v>#REF!</v>
      </c>
      <c r="F1764">
        <v>2220</v>
      </c>
      <c r="K1764" t="e">
        <f>#REF!</f>
        <v>#REF!</v>
      </c>
      <c r="L1764">
        <v>1953</v>
      </c>
    </row>
    <row r="1765" spans="5:12" x14ac:dyDescent="0.25">
      <c r="E1765" t="e">
        <f>#REF!</f>
        <v>#REF!</v>
      </c>
      <c r="F1765">
        <v>2221</v>
      </c>
      <c r="K1765" t="e">
        <f>#REF!</f>
        <v>#REF!</v>
      </c>
      <c r="L1765">
        <v>1954</v>
      </c>
    </row>
    <row r="1766" spans="5:12" x14ac:dyDescent="0.25">
      <c r="E1766" t="e">
        <f>#REF!</f>
        <v>#REF!</v>
      </c>
      <c r="F1766">
        <v>2222</v>
      </c>
      <c r="K1766" t="e">
        <f>#REF!</f>
        <v>#REF!</v>
      </c>
      <c r="L1766">
        <v>1955</v>
      </c>
    </row>
    <row r="1767" spans="5:12" x14ac:dyDescent="0.25">
      <c r="E1767" t="e">
        <f>#REF!</f>
        <v>#REF!</v>
      </c>
      <c r="F1767">
        <v>2223</v>
      </c>
      <c r="K1767" t="e">
        <f>#REF!</f>
        <v>#REF!</v>
      </c>
      <c r="L1767">
        <v>1956</v>
      </c>
    </row>
    <row r="1768" spans="5:12" x14ac:dyDescent="0.25">
      <c r="E1768" t="e">
        <f>#REF!</f>
        <v>#REF!</v>
      </c>
      <c r="F1768">
        <v>2224</v>
      </c>
      <c r="K1768" t="e">
        <f>#REF!</f>
        <v>#REF!</v>
      </c>
      <c r="L1768">
        <v>1957</v>
      </c>
    </row>
    <row r="1769" spans="5:12" x14ac:dyDescent="0.25">
      <c r="E1769" t="e">
        <f>#REF!</f>
        <v>#REF!</v>
      </c>
      <c r="F1769">
        <v>2225</v>
      </c>
      <c r="K1769" t="e">
        <f>#REF!</f>
        <v>#REF!</v>
      </c>
      <c r="L1769">
        <v>1958</v>
      </c>
    </row>
    <row r="1770" spans="5:12" x14ac:dyDescent="0.25">
      <c r="E1770" t="e">
        <f>#REF!</f>
        <v>#REF!</v>
      </c>
      <c r="F1770">
        <v>2226</v>
      </c>
      <c r="K1770" t="e">
        <f>#REF!</f>
        <v>#REF!</v>
      </c>
      <c r="L1770">
        <v>1959</v>
      </c>
    </row>
    <row r="1771" spans="5:12" x14ac:dyDescent="0.25">
      <c r="E1771" t="e">
        <f>#REF!</f>
        <v>#REF!</v>
      </c>
      <c r="F1771">
        <v>2227</v>
      </c>
      <c r="K1771" t="e">
        <f>#REF!</f>
        <v>#REF!</v>
      </c>
      <c r="L1771">
        <v>1960</v>
      </c>
    </row>
    <row r="1772" spans="5:12" x14ac:dyDescent="0.25">
      <c r="E1772" t="e">
        <f>#REF!</f>
        <v>#REF!</v>
      </c>
      <c r="F1772">
        <v>2228</v>
      </c>
      <c r="K1772" t="e">
        <f>#REF!</f>
        <v>#REF!</v>
      </c>
      <c r="L1772">
        <v>1961</v>
      </c>
    </row>
    <row r="1773" spans="5:12" x14ac:dyDescent="0.25">
      <c r="E1773" t="e">
        <f>#REF!</f>
        <v>#REF!</v>
      </c>
      <c r="F1773">
        <v>2229</v>
      </c>
      <c r="K1773" t="e">
        <f>#REF!</f>
        <v>#REF!</v>
      </c>
      <c r="L1773">
        <v>1962</v>
      </c>
    </row>
    <row r="1774" spans="5:12" x14ac:dyDescent="0.25">
      <c r="E1774" t="e">
        <f>#REF!</f>
        <v>#REF!</v>
      </c>
      <c r="F1774">
        <v>2230</v>
      </c>
      <c r="K1774" t="e">
        <f>#REF!</f>
        <v>#REF!</v>
      </c>
      <c r="L1774">
        <v>1963</v>
      </c>
    </row>
    <row r="1775" spans="5:12" x14ac:dyDescent="0.25">
      <c r="E1775" t="e">
        <f>#REF!</f>
        <v>#REF!</v>
      </c>
      <c r="F1775">
        <v>2231</v>
      </c>
      <c r="K1775" t="e">
        <f>#REF!</f>
        <v>#REF!</v>
      </c>
      <c r="L1775">
        <v>1964</v>
      </c>
    </row>
    <row r="1776" spans="5:12" x14ac:dyDescent="0.25">
      <c r="E1776" t="e">
        <f>#REF!</f>
        <v>#REF!</v>
      </c>
      <c r="F1776">
        <v>2232</v>
      </c>
      <c r="K1776" t="e">
        <f>#REF!</f>
        <v>#REF!</v>
      </c>
      <c r="L1776">
        <v>1965</v>
      </c>
    </row>
    <row r="1777" spans="5:12" x14ac:dyDescent="0.25">
      <c r="E1777" t="e">
        <f>#REF!</f>
        <v>#REF!</v>
      </c>
      <c r="F1777">
        <v>2233</v>
      </c>
      <c r="K1777" t="e">
        <f>#REF!</f>
        <v>#REF!</v>
      </c>
      <c r="L1777">
        <v>1966</v>
      </c>
    </row>
    <row r="1778" spans="5:12" x14ac:dyDescent="0.25">
      <c r="E1778" t="e">
        <f>#REF!</f>
        <v>#REF!</v>
      </c>
      <c r="F1778">
        <v>2234</v>
      </c>
      <c r="K1778" t="e">
        <f>#REF!</f>
        <v>#REF!</v>
      </c>
      <c r="L1778">
        <v>1967</v>
      </c>
    </row>
    <row r="1779" spans="5:12" x14ac:dyDescent="0.25">
      <c r="E1779" t="e">
        <f>#REF!</f>
        <v>#REF!</v>
      </c>
      <c r="F1779">
        <v>2235</v>
      </c>
      <c r="K1779" t="e">
        <f>#REF!</f>
        <v>#REF!</v>
      </c>
      <c r="L1779">
        <v>1968</v>
      </c>
    </row>
    <row r="1780" spans="5:12" x14ac:dyDescent="0.25">
      <c r="E1780" t="e">
        <f>#REF!</f>
        <v>#REF!</v>
      </c>
      <c r="F1780">
        <v>2236</v>
      </c>
      <c r="K1780" t="e">
        <f>#REF!</f>
        <v>#REF!</v>
      </c>
      <c r="L1780">
        <v>1969</v>
      </c>
    </row>
    <row r="1781" spans="5:12" x14ac:dyDescent="0.25">
      <c r="E1781" t="e">
        <f>#REF!</f>
        <v>#REF!</v>
      </c>
      <c r="F1781">
        <v>2237</v>
      </c>
      <c r="K1781" t="e">
        <f>#REF!</f>
        <v>#REF!</v>
      </c>
      <c r="L1781">
        <v>1970</v>
      </c>
    </row>
    <row r="1782" spans="5:12" x14ac:dyDescent="0.25">
      <c r="E1782" t="e">
        <f>#REF!</f>
        <v>#REF!</v>
      </c>
      <c r="F1782">
        <v>2238</v>
      </c>
      <c r="K1782" t="e">
        <f>#REF!</f>
        <v>#REF!</v>
      </c>
      <c r="L1782">
        <v>1971</v>
      </c>
    </row>
    <row r="1783" spans="5:12" x14ac:dyDescent="0.25">
      <c r="E1783" t="e">
        <f>#REF!</f>
        <v>#REF!</v>
      </c>
      <c r="F1783">
        <v>2239</v>
      </c>
      <c r="K1783" t="e">
        <f>#REF!</f>
        <v>#REF!</v>
      </c>
      <c r="L1783">
        <v>1972</v>
      </c>
    </row>
    <row r="1784" spans="5:12" x14ac:dyDescent="0.25">
      <c r="E1784" t="e">
        <f>#REF!</f>
        <v>#REF!</v>
      </c>
      <c r="F1784">
        <v>2240</v>
      </c>
      <c r="K1784" t="e">
        <f>#REF!</f>
        <v>#REF!</v>
      </c>
      <c r="L1784">
        <v>1973</v>
      </c>
    </row>
    <row r="1785" spans="5:12" x14ac:dyDescent="0.25">
      <c r="E1785" t="e">
        <f>#REF!</f>
        <v>#REF!</v>
      </c>
      <c r="F1785">
        <v>2241</v>
      </c>
      <c r="K1785" t="e">
        <f>#REF!</f>
        <v>#REF!</v>
      </c>
      <c r="L1785">
        <v>1974</v>
      </c>
    </row>
    <row r="1786" spans="5:12" x14ac:dyDescent="0.25">
      <c r="E1786" t="e">
        <f>#REF!</f>
        <v>#REF!</v>
      </c>
      <c r="F1786">
        <v>2242</v>
      </c>
      <c r="K1786" t="e">
        <f>#REF!</f>
        <v>#REF!</v>
      </c>
      <c r="L1786">
        <v>1975</v>
      </c>
    </row>
    <row r="1787" spans="5:12" x14ac:dyDescent="0.25">
      <c r="E1787" t="e">
        <f>#REF!</f>
        <v>#REF!</v>
      </c>
      <c r="F1787">
        <v>2243</v>
      </c>
      <c r="K1787" t="e">
        <f>#REF!</f>
        <v>#REF!</v>
      </c>
      <c r="L1787">
        <v>1976</v>
      </c>
    </row>
    <row r="1788" spans="5:12" x14ac:dyDescent="0.25">
      <c r="E1788" t="e">
        <f>#REF!</f>
        <v>#REF!</v>
      </c>
      <c r="F1788">
        <v>2244</v>
      </c>
      <c r="K1788" t="e">
        <f>#REF!</f>
        <v>#REF!</v>
      </c>
      <c r="L1788">
        <v>1977</v>
      </c>
    </row>
    <row r="1789" spans="5:12" x14ac:dyDescent="0.25">
      <c r="E1789" t="e">
        <f>#REF!</f>
        <v>#REF!</v>
      </c>
      <c r="F1789">
        <v>2245</v>
      </c>
      <c r="K1789" t="e">
        <f>#REF!</f>
        <v>#REF!</v>
      </c>
      <c r="L1789">
        <v>1978</v>
      </c>
    </row>
    <row r="1790" spans="5:12" x14ac:dyDescent="0.25">
      <c r="E1790" t="e">
        <f>#REF!</f>
        <v>#REF!</v>
      </c>
      <c r="F1790">
        <v>2246</v>
      </c>
      <c r="K1790" t="e">
        <f>#REF!</f>
        <v>#REF!</v>
      </c>
      <c r="L1790">
        <v>1979</v>
      </c>
    </row>
    <row r="1791" spans="5:12" x14ac:dyDescent="0.25">
      <c r="E1791" t="e">
        <f>#REF!</f>
        <v>#REF!</v>
      </c>
      <c r="F1791">
        <v>2247</v>
      </c>
      <c r="K1791" t="e">
        <f>#REF!</f>
        <v>#REF!</v>
      </c>
      <c r="L1791">
        <v>1980</v>
      </c>
    </row>
    <row r="1792" spans="5:12" x14ac:dyDescent="0.25">
      <c r="E1792" t="e">
        <f>#REF!</f>
        <v>#REF!</v>
      </c>
      <c r="F1792">
        <v>2248</v>
      </c>
      <c r="K1792" t="e">
        <f>#REF!</f>
        <v>#REF!</v>
      </c>
      <c r="L1792">
        <v>1981</v>
      </c>
    </row>
    <row r="1793" spans="5:12" x14ac:dyDescent="0.25">
      <c r="E1793" t="e">
        <f>#REF!</f>
        <v>#REF!</v>
      </c>
      <c r="F1793">
        <v>2249</v>
      </c>
      <c r="K1793" t="e">
        <f>#REF!</f>
        <v>#REF!</v>
      </c>
      <c r="L1793">
        <v>1982</v>
      </c>
    </row>
    <row r="1794" spans="5:12" x14ac:dyDescent="0.25">
      <c r="E1794" t="e">
        <f>#REF!</f>
        <v>#REF!</v>
      </c>
      <c r="F1794">
        <v>2250</v>
      </c>
      <c r="K1794" t="e">
        <f>#REF!</f>
        <v>#REF!</v>
      </c>
      <c r="L1794">
        <v>1983</v>
      </c>
    </row>
    <row r="1795" spans="5:12" x14ac:dyDescent="0.25">
      <c r="E1795" t="e">
        <f>#REF!</f>
        <v>#REF!</v>
      </c>
      <c r="F1795">
        <v>2251</v>
      </c>
      <c r="K1795" t="e">
        <f>#REF!</f>
        <v>#REF!</v>
      </c>
      <c r="L1795">
        <v>1984</v>
      </c>
    </row>
    <row r="1796" spans="5:12" x14ac:dyDescent="0.25">
      <c r="E1796" t="e">
        <f>#REF!</f>
        <v>#REF!</v>
      </c>
      <c r="F1796">
        <v>2252</v>
      </c>
      <c r="K1796" t="e">
        <f>#REF!</f>
        <v>#REF!</v>
      </c>
      <c r="L1796">
        <v>1985</v>
      </c>
    </row>
    <row r="1797" spans="5:12" x14ac:dyDescent="0.25">
      <c r="E1797" t="e">
        <f>#REF!</f>
        <v>#REF!</v>
      </c>
      <c r="F1797">
        <v>2253</v>
      </c>
      <c r="K1797" t="e">
        <f>#REF!</f>
        <v>#REF!</v>
      </c>
      <c r="L1797">
        <v>1986</v>
      </c>
    </row>
    <row r="1798" spans="5:12" x14ac:dyDescent="0.25">
      <c r="E1798" t="e">
        <f>#REF!</f>
        <v>#REF!</v>
      </c>
      <c r="F1798">
        <v>2254</v>
      </c>
      <c r="K1798" t="e">
        <f>#REF!</f>
        <v>#REF!</v>
      </c>
      <c r="L1798">
        <v>1987</v>
      </c>
    </row>
    <row r="1799" spans="5:12" x14ac:dyDescent="0.25">
      <c r="E1799" t="e">
        <f>#REF!</f>
        <v>#REF!</v>
      </c>
      <c r="F1799">
        <v>2255</v>
      </c>
      <c r="K1799" t="e">
        <f>#REF!</f>
        <v>#REF!</v>
      </c>
      <c r="L1799">
        <v>1988</v>
      </c>
    </row>
    <row r="1800" spans="5:12" x14ac:dyDescent="0.25">
      <c r="E1800" t="e">
        <f>#REF!</f>
        <v>#REF!</v>
      </c>
      <c r="F1800">
        <v>2256</v>
      </c>
      <c r="K1800" t="e">
        <f>#REF!</f>
        <v>#REF!</v>
      </c>
      <c r="L1800">
        <v>1989</v>
      </c>
    </row>
    <row r="1801" spans="5:12" x14ac:dyDescent="0.25">
      <c r="E1801" t="e">
        <f>#REF!</f>
        <v>#REF!</v>
      </c>
      <c r="F1801">
        <v>2257</v>
      </c>
      <c r="K1801" t="e">
        <f>#REF!</f>
        <v>#REF!</v>
      </c>
      <c r="L1801">
        <v>1990</v>
      </c>
    </row>
    <row r="1802" spans="5:12" x14ac:dyDescent="0.25">
      <c r="E1802" t="e">
        <f>#REF!</f>
        <v>#REF!</v>
      </c>
      <c r="F1802">
        <v>2258</v>
      </c>
      <c r="K1802" t="e">
        <f>#REF!</f>
        <v>#REF!</v>
      </c>
      <c r="L1802">
        <v>1991</v>
      </c>
    </row>
    <row r="1803" spans="5:12" x14ac:dyDescent="0.25">
      <c r="E1803" t="e">
        <f>#REF!</f>
        <v>#REF!</v>
      </c>
      <c r="F1803">
        <v>2259</v>
      </c>
      <c r="K1803" t="e">
        <f>#REF!</f>
        <v>#REF!</v>
      </c>
      <c r="L1803">
        <v>1992</v>
      </c>
    </row>
    <row r="1804" spans="5:12" x14ac:dyDescent="0.25">
      <c r="E1804" t="e">
        <f>#REF!</f>
        <v>#REF!</v>
      </c>
      <c r="F1804">
        <v>2260</v>
      </c>
      <c r="K1804" t="e">
        <f>#REF!</f>
        <v>#REF!</v>
      </c>
      <c r="L1804">
        <v>1993</v>
      </c>
    </row>
    <row r="1805" spans="5:12" x14ac:dyDescent="0.25">
      <c r="E1805" t="e">
        <f>#REF!</f>
        <v>#REF!</v>
      </c>
      <c r="F1805">
        <v>2261</v>
      </c>
      <c r="K1805" t="e">
        <f>#REF!</f>
        <v>#REF!</v>
      </c>
      <c r="L1805">
        <v>1994</v>
      </c>
    </row>
    <row r="1806" spans="5:12" x14ac:dyDescent="0.25">
      <c r="E1806" t="e">
        <f>#REF!</f>
        <v>#REF!</v>
      </c>
      <c r="F1806">
        <v>2262</v>
      </c>
      <c r="K1806" t="e">
        <f>#REF!</f>
        <v>#REF!</v>
      </c>
      <c r="L1806">
        <v>1995</v>
      </c>
    </row>
    <row r="1807" spans="5:12" x14ac:dyDescent="0.25">
      <c r="E1807" t="e">
        <f>#REF!</f>
        <v>#REF!</v>
      </c>
      <c r="F1807">
        <v>2263</v>
      </c>
      <c r="K1807" t="e">
        <f>#REF!</f>
        <v>#REF!</v>
      </c>
      <c r="L1807">
        <v>1996</v>
      </c>
    </row>
    <row r="1808" spans="5:12" x14ac:dyDescent="0.25">
      <c r="E1808" t="e">
        <f>#REF!</f>
        <v>#REF!</v>
      </c>
      <c r="F1808">
        <v>2264</v>
      </c>
      <c r="K1808" t="e">
        <f>#REF!</f>
        <v>#REF!</v>
      </c>
      <c r="L1808">
        <v>1997</v>
      </c>
    </row>
    <row r="1809" spans="5:12" x14ac:dyDescent="0.25">
      <c r="E1809" t="e">
        <f>#REF!</f>
        <v>#REF!</v>
      </c>
      <c r="F1809">
        <v>2265</v>
      </c>
      <c r="K1809" t="e">
        <f>#REF!</f>
        <v>#REF!</v>
      </c>
      <c r="L1809">
        <v>1998</v>
      </c>
    </row>
    <row r="1810" spans="5:12" x14ac:dyDescent="0.25">
      <c r="E1810" t="e">
        <f>#REF!</f>
        <v>#REF!</v>
      </c>
      <c r="F1810">
        <v>2266</v>
      </c>
      <c r="K1810" t="e">
        <f>#REF!</f>
        <v>#REF!</v>
      </c>
      <c r="L1810">
        <v>1999</v>
      </c>
    </row>
    <row r="1811" spans="5:12" x14ac:dyDescent="0.25">
      <c r="E1811" t="e">
        <f>#REF!</f>
        <v>#REF!</v>
      </c>
      <c r="F1811">
        <v>2267</v>
      </c>
      <c r="K1811" t="e">
        <f>#REF!</f>
        <v>#REF!</v>
      </c>
      <c r="L1811">
        <v>2000</v>
      </c>
    </row>
    <row r="1812" spans="5:12" x14ac:dyDescent="0.25">
      <c r="E1812" t="e">
        <f>#REF!</f>
        <v>#REF!</v>
      </c>
      <c r="F1812">
        <v>2268</v>
      </c>
      <c r="K1812" t="e">
        <f>#REF!</f>
        <v>#REF!</v>
      </c>
      <c r="L1812">
        <v>2001</v>
      </c>
    </row>
    <row r="1813" spans="5:12" x14ac:dyDescent="0.25">
      <c r="E1813" t="e">
        <f>#REF!</f>
        <v>#REF!</v>
      </c>
      <c r="F1813">
        <v>2269</v>
      </c>
      <c r="K1813" t="e">
        <f>#REF!</f>
        <v>#REF!</v>
      </c>
      <c r="L1813">
        <v>2002</v>
      </c>
    </row>
    <row r="1814" spans="5:12" x14ac:dyDescent="0.25">
      <c r="E1814" t="e">
        <f>#REF!</f>
        <v>#REF!</v>
      </c>
      <c r="F1814">
        <v>2270</v>
      </c>
      <c r="K1814" t="e">
        <f>#REF!</f>
        <v>#REF!</v>
      </c>
      <c r="L1814">
        <v>2003</v>
      </c>
    </row>
    <row r="1815" spans="5:12" x14ac:dyDescent="0.25">
      <c r="E1815" t="e">
        <f>#REF!</f>
        <v>#REF!</v>
      </c>
      <c r="F1815">
        <v>2271</v>
      </c>
      <c r="K1815" t="e">
        <f>#REF!</f>
        <v>#REF!</v>
      </c>
      <c r="L1815">
        <v>2004</v>
      </c>
    </row>
    <row r="1816" spans="5:12" x14ac:dyDescent="0.25">
      <c r="E1816" t="e">
        <f>#REF!</f>
        <v>#REF!</v>
      </c>
      <c r="F1816">
        <v>2272</v>
      </c>
      <c r="K1816" t="e">
        <f>#REF!</f>
        <v>#REF!</v>
      </c>
      <c r="L1816">
        <v>2005</v>
      </c>
    </row>
    <row r="1817" spans="5:12" x14ac:dyDescent="0.25">
      <c r="E1817" t="e">
        <f>#REF!</f>
        <v>#REF!</v>
      </c>
      <c r="F1817">
        <v>2273</v>
      </c>
      <c r="K1817" t="e">
        <f>#REF!</f>
        <v>#REF!</v>
      </c>
      <c r="L1817">
        <v>2006</v>
      </c>
    </row>
    <row r="1818" spans="5:12" x14ac:dyDescent="0.25">
      <c r="E1818" t="e">
        <f>#REF!</f>
        <v>#REF!</v>
      </c>
      <c r="F1818">
        <v>2274</v>
      </c>
      <c r="K1818" t="e">
        <f>#REF!</f>
        <v>#REF!</v>
      </c>
      <c r="L1818">
        <v>2007</v>
      </c>
    </row>
    <row r="1819" spans="5:12" x14ac:dyDescent="0.25">
      <c r="E1819" t="e">
        <f>#REF!</f>
        <v>#REF!</v>
      </c>
      <c r="F1819">
        <v>2275</v>
      </c>
      <c r="K1819" t="e">
        <f>#REF!</f>
        <v>#REF!</v>
      </c>
      <c r="L1819">
        <v>2008</v>
      </c>
    </row>
    <row r="1820" spans="5:12" x14ac:dyDescent="0.25">
      <c r="E1820" t="e">
        <f>#REF!</f>
        <v>#REF!</v>
      </c>
      <c r="F1820">
        <v>2276</v>
      </c>
      <c r="K1820" t="e">
        <f>#REF!</f>
        <v>#REF!</v>
      </c>
      <c r="L1820">
        <v>2009</v>
      </c>
    </row>
    <row r="1821" spans="5:12" x14ac:dyDescent="0.25">
      <c r="E1821" t="e">
        <f>#REF!</f>
        <v>#REF!</v>
      </c>
      <c r="F1821">
        <v>2277</v>
      </c>
      <c r="K1821" t="e">
        <f>#REF!</f>
        <v>#REF!</v>
      </c>
      <c r="L1821">
        <v>2010</v>
      </c>
    </row>
    <row r="1822" spans="5:12" x14ac:dyDescent="0.25">
      <c r="E1822" t="e">
        <f>#REF!</f>
        <v>#REF!</v>
      </c>
      <c r="F1822">
        <v>2278</v>
      </c>
      <c r="K1822" t="e">
        <f>#REF!</f>
        <v>#REF!</v>
      </c>
      <c r="L1822">
        <v>2011</v>
      </c>
    </row>
    <row r="1823" spans="5:12" x14ac:dyDescent="0.25">
      <c r="E1823" t="e">
        <f>#REF!</f>
        <v>#REF!</v>
      </c>
      <c r="F1823">
        <v>2279</v>
      </c>
      <c r="K1823" t="e">
        <f>#REF!</f>
        <v>#REF!</v>
      </c>
      <c r="L1823">
        <v>2012</v>
      </c>
    </row>
    <row r="1824" spans="5:12" x14ac:dyDescent="0.25">
      <c r="E1824" t="e">
        <f>#REF!</f>
        <v>#REF!</v>
      </c>
      <c r="F1824">
        <v>2280</v>
      </c>
      <c r="K1824" t="e">
        <f>#REF!</f>
        <v>#REF!</v>
      </c>
      <c r="L1824">
        <v>2013</v>
      </c>
    </row>
    <row r="1825" spans="5:12" x14ac:dyDescent="0.25">
      <c r="E1825" t="e">
        <f>#REF!</f>
        <v>#REF!</v>
      </c>
      <c r="F1825">
        <v>2281</v>
      </c>
      <c r="K1825" t="e">
        <f>#REF!</f>
        <v>#REF!</v>
      </c>
      <c r="L1825">
        <v>2014</v>
      </c>
    </row>
    <row r="1826" spans="5:12" x14ac:dyDescent="0.25">
      <c r="E1826" t="e">
        <f>#REF!</f>
        <v>#REF!</v>
      </c>
      <c r="F1826">
        <v>2282</v>
      </c>
      <c r="K1826" t="e">
        <f>#REF!</f>
        <v>#REF!</v>
      </c>
      <c r="L1826">
        <v>2015</v>
      </c>
    </row>
    <row r="1827" spans="5:12" x14ac:dyDescent="0.25">
      <c r="E1827" t="e">
        <f>#REF!</f>
        <v>#REF!</v>
      </c>
      <c r="F1827">
        <v>2283</v>
      </c>
      <c r="K1827" t="e">
        <f>#REF!</f>
        <v>#REF!</v>
      </c>
      <c r="L1827">
        <v>2016</v>
      </c>
    </row>
    <row r="1828" spans="5:12" x14ac:dyDescent="0.25">
      <c r="E1828" t="e">
        <f>#REF!</f>
        <v>#REF!</v>
      </c>
      <c r="F1828">
        <v>2284</v>
      </c>
      <c r="K1828" t="e">
        <f>#REF!</f>
        <v>#REF!</v>
      </c>
      <c r="L1828">
        <v>2017</v>
      </c>
    </row>
    <row r="1829" spans="5:12" x14ac:dyDescent="0.25">
      <c r="E1829" t="e">
        <f>#REF!</f>
        <v>#REF!</v>
      </c>
      <c r="F1829">
        <v>2285</v>
      </c>
      <c r="K1829" t="e">
        <f>#REF!</f>
        <v>#REF!</v>
      </c>
      <c r="L1829">
        <v>2018</v>
      </c>
    </row>
    <row r="1830" spans="5:12" x14ac:dyDescent="0.25">
      <c r="E1830" t="e">
        <f>#REF!</f>
        <v>#REF!</v>
      </c>
      <c r="F1830">
        <v>2286</v>
      </c>
      <c r="K1830" t="e">
        <f>#REF!</f>
        <v>#REF!</v>
      </c>
      <c r="L1830">
        <v>2019</v>
      </c>
    </row>
    <row r="1831" spans="5:12" x14ac:dyDescent="0.25">
      <c r="E1831" t="e">
        <f>#REF!</f>
        <v>#REF!</v>
      </c>
      <c r="F1831">
        <v>2287</v>
      </c>
      <c r="K1831" t="e">
        <f>#REF!</f>
        <v>#REF!</v>
      </c>
      <c r="L1831">
        <v>2020</v>
      </c>
    </row>
    <row r="1832" spans="5:12" x14ac:dyDescent="0.25">
      <c r="E1832" t="e">
        <f>#REF!</f>
        <v>#REF!</v>
      </c>
      <c r="F1832">
        <v>2288</v>
      </c>
      <c r="K1832" t="e">
        <f>#REF!</f>
        <v>#REF!</v>
      </c>
      <c r="L1832">
        <v>2021</v>
      </c>
    </row>
    <row r="1833" spans="5:12" x14ac:dyDescent="0.25">
      <c r="E1833" t="e">
        <f>#REF!</f>
        <v>#REF!</v>
      </c>
      <c r="F1833">
        <v>2289</v>
      </c>
      <c r="K1833" t="e">
        <f>#REF!</f>
        <v>#REF!</v>
      </c>
      <c r="L1833">
        <v>2022</v>
      </c>
    </row>
    <row r="1834" spans="5:12" x14ac:dyDescent="0.25">
      <c r="E1834" t="e">
        <f>#REF!</f>
        <v>#REF!</v>
      </c>
      <c r="F1834">
        <v>2290</v>
      </c>
      <c r="K1834" t="e">
        <f>#REF!</f>
        <v>#REF!</v>
      </c>
      <c r="L1834">
        <v>2023</v>
      </c>
    </row>
    <row r="1835" spans="5:12" x14ac:dyDescent="0.25">
      <c r="E1835" t="e">
        <f>#REF!</f>
        <v>#REF!</v>
      </c>
      <c r="F1835">
        <v>2291</v>
      </c>
      <c r="K1835" t="e">
        <f>#REF!</f>
        <v>#REF!</v>
      </c>
      <c r="L1835">
        <v>2024</v>
      </c>
    </row>
    <row r="1836" spans="5:12" x14ac:dyDescent="0.25">
      <c r="E1836" t="e">
        <f>#REF!</f>
        <v>#REF!</v>
      </c>
      <c r="F1836">
        <v>2292</v>
      </c>
      <c r="K1836" t="e">
        <f>#REF!</f>
        <v>#REF!</v>
      </c>
      <c r="L1836">
        <v>2025</v>
      </c>
    </row>
    <row r="1837" spans="5:12" x14ac:dyDescent="0.25">
      <c r="E1837" t="e">
        <f>#REF!</f>
        <v>#REF!</v>
      </c>
      <c r="F1837">
        <v>2293</v>
      </c>
      <c r="K1837" t="e">
        <f>#REF!</f>
        <v>#REF!</v>
      </c>
      <c r="L1837">
        <v>2026</v>
      </c>
    </row>
    <row r="1838" spans="5:12" x14ac:dyDescent="0.25">
      <c r="E1838" t="e">
        <f>#REF!</f>
        <v>#REF!</v>
      </c>
      <c r="F1838">
        <v>2294</v>
      </c>
      <c r="K1838" t="e">
        <f>#REF!</f>
        <v>#REF!</v>
      </c>
      <c r="L1838">
        <v>2027</v>
      </c>
    </row>
    <row r="1839" spans="5:12" x14ac:dyDescent="0.25">
      <c r="E1839" t="e">
        <f>#REF!</f>
        <v>#REF!</v>
      </c>
      <c r="F1839">
        <v>2295</v>
      </c>
      <c r="K1839" t="e">
        <f>#REF!</f>
        <v>#REF!</v>
      </c>
      <c r="L1839">
        <v>2028</v>
      </c>
    </row>
    <row r="1840" spans="5:12" x14ac:dyDescent="0.25">
      <c r="E1840" t="e">
        <f>#REF!</f>
        <v>#REF!</v>
      </c>
      <c r="F1840">
        <v>2296</v>
      </c>
      <c r="K1840" t="e">
        <f>#REF!</f>
        <v>#REF!</v>
      </c>
      <c r="L1840">
        <v>2029</v>
      </c>
    </row>
    <row r="1841" spans="5:12" x14ac:dyDescent="0.25">
      <c r="E1841" t="e">
        <f>#REF!</f>
        <v>#REF!</v>
      </c>
      <c r="F1841">
        <v>2297</v>
      </c>
      <c r="K1841" t="e">
        <f>#REF!</f>
        <v>#REF!</v>
      </c>
      <c r="L1841">
        <v>2030</v>
      </c>
    </row>
    <row r="1842" spans="5:12" x14ac:dyDescent="0.25">
      <c r="E1842" t="e">
        <f>#REF!</f>
        <v>#REF!</v>
      </c>
      <c r="F1842">
        <v>2298</v>
      </c>
      <c r="K1842" t="e">
        <f>#REF!</f>
        <v>#REF!</v>
      </c>
      <c r="L1842">
        <v>2031</v>
      </c>
    </row>
    <row r="1843" spans="5:12" x14ac:dyDescent="0.25">
      <c r="E1843" t="e">
        <f>#REF!</f>
        <v>#REF!</v>
      </c>
      <c r="F1843">
        <v>2299</v>
      </c>
      <c r="K1843" t="e">
        <f>#REF!</f>
        <v>#REF!</v>
      </c>
      <c r="L1843">
        <v>2032</v>
      </c>
    </row>
    <row r="1844" spans="5:12" x14ac:dyDescent="0.25">
      <c r="E1844" t="e">
        <f>#REF!</f>
        <v>#REF!</v>
      </c>
      <c r="F1844">
        <v>2300</v>
      </c>
      <c r="K1844" t="e">
        <f>#REF!</f>
        <v>#REF!</v>
      </c>
      <c r="L1844">
        <v>2033</v>
      </c>
    </row>
    <row r="1845" spans="5:12" x14ac:dyDescent="0.25">
      <c r="E1845" t="e">
        <f>#REF!</f>
        <v>#REF!</v>
      </c>
      <c r="F1845">
        <v>2301</v>
      </c>
      <c r="K1845" t="e">
        <f>#REF!</f>
        <v>#REF!</v>
      </c>
      <c r="L1845">
        <v>2034</v>
      </c>
    </row>
    <row r="1846" spans="5:12" x14ac:dyDescent="0.25">
      <c r="E1846" t="e">
        <f>#REF!</f>
        <v>#REF!</v>
      </c>
      <c r="F1846">
        <v>2302</v>
      </c>
      <c r="K1846" t="e">
        <f>#REF!</f>
        <v>#REF!</v>
      </c>
      <c r="L1846">
        <v>2035</v>
      </c>
    </row>
    <row r="1847" spans="5:12" x14ac:dyDescent="0.25">
      <c r="E1847" t="e">
        <f>#REF!</f>
        <v>#REF!</v>
      </c>
      <c r="F1847">
        <v>2303</v>
      </c>
      <c r="K1847" t="e">
        <f>#REF!</f>
        <v>#REF!</v>
      </c>
      <c r="L1847">
        <v>2036</v>
      </c>
    </row>
    <row r="1848" spans="5:12" x14ac:dyDescent="0.25">
      <c r="E1848" t="e">
        <f>#REF!</f>
        <v>#REF!</v>
      </c>
      <c r="F1848">
        <v>2304</v>
      </c>
      <c r="K1848" t="e">
        <f>#REF!</f>
        <v>#REF!</v>
      </c>
      <c r="L1848">
        <v>2037</v>
      </c>
    </row>
    <row r="1849" spans="5:12" x14ac:dyDescent="0.25">
      <c r="E1849" t="e">
        <f>#REF!</f>
        <v>#REF!</v>
      </c>
      <c r="F1849">
        <v>2305</v>
      </c>
      <c r="K1849" t="e">
        <f>#REF!</f>
        <v>#REF!</v>
      </c>
      <c r="L1849">
        <v>2038</v>
      </c>
    </row>
    <row r="1850" spans="5:12" x14ac:dyDescent="0.25">
      <c r="E1850" t="e">
        <f>#REF!</f>
        <v>#REF!</v>
      </c>
      <c r="F1850">
        <v>2306</v>
      </c>
      <c r="K1850" t="e">
        <f>#REF!</f>
        <v>#REF!</v>
      </c>
      <c r="L1850">
        <v>2039</v>
      </c>
    </row>
    <row r="1851" spans="5:12" x14ac:dyDescent="0.25">
      <c r="E1851" t="e">
        <f>#REF!</f>
        <v>#REF!</v>
      </c>
      <c r="F1851">
        <v>2307</v>
      </c>
      <c r="K1851" t="e">
        <f>#REF!</f>
        <v>#REF!</v>
      </c>
      <c r="L1851">
        <v>2040</v>
      </c>
    </row>
    <row r="1852" spans="5:12" x14ac:dyDescent="0.25">
      <c r="E1852" t="e">
        <f>#REF!</f>
        <v>#REF!</v>
      </c>
      <c r="F1852">
        <v>2308</v>
      </c>
      <c r="K1852" t="e">
        <f>#REF!</f>
        <v>#REF!</v>
      </c>
      <c r="L1852">
        <v>2041</v>
      </c>
    </row>
    <row r="1853" spans="5:12" x14ac:dyDescent="0.25">
      <c r="E1853" t="e">
        <f>#REF!</f>
        <v>#REF!</v>
      </c>
      <c r="F1853">
        <v>2309</v>
      </c>
      <c r="K1853" t="e">
        <f>#REF!</f>
        <v>#REF!</v>
      </c>
      <c r="L1853">
        <v>2042</v>
      </c>
    </row>
    <row r="1854" spans="5:12" x14ac:dyDescent="0.25">
      <c r="E1854" t="e">
        <f>#REF!</f>
        <v>#REF!</v>
      </c>
      <c r="F1854">
        <v>2310</v>
      </c>
      <c r="K1854" t="e">
        <f>#REF!</f>
        <v>#REF!</v>
      </c>
      <c r="L1854">
        <v>2043</v>
      </c>
    </row>
    <row r="1855" spans="5:12" x14ac:dyDescent="0.25">
      <c r="E1855" t="e">
        <f>#REF!</f>
        <v>#REF!</v>
      </c>
      <c r="F1855">
        <v>2311</v>
      </c>
      <c r="K1855" t="e">
        <f>#REF!</f>
        <v>#REF!</v>
      </c>
      <c r="L1855">
        <v>2044</v>
      </c>
    </row>
    <row r="1856" spans="5:12" x14ac:dyDescent="0.25">
      <c r="E1856" t="e">
        <f>#REF!</f>
        <v>#REF!</v>
      </c>
      <c r="F1856">
        <v>2312</v>
      </c>
      <c r="K1856" t="e">
        <f>#REF!</f>
        <v>#REF!</v>
      </c>
      <c r="L1856">
        <v>2045</v>
      </c>
    </row>
    <row r="1857" spans="5:12" x14ac:dyDescent="0.25">
      <c r="E1857" t="e">
        <f>#REF!</f>
        <v>#REF!</v>
      </c>
      <c r="F1857">
        <v>2313</v>
      </c>
      <c r="K1857" t="e">
        <f>#REF!</f>
        <v>#REF!</v>
      </c>
      <c r="L1857">
        <v>2046</v>
      </c>
    </row>
    <row r="1858" spans="5:12" x14ac:dyDescent="0.25">
      <c r="E1858" t="e">
        <f>#REF!</f>
        <v>#REF!</v>
      </c>
      <c r="F1858">
        <v>2314</v>
      </c>
      <c r="K1858" t="e">
        <f>#REF!</f>
        <v>#REF!</v>
      </c>
      <c r="L1858">
        <v>2047</v>
      </c>
    </row>
    <row r="1859" spans="5:12" x14ac:dyDescent="0.25">
      <c r="E1859" t="e">
        <f>#REF!</f>
        <v>#REF!</v>
      </c>
      <c r="F1859">
        <v>2315</v>
      </c>
      <c r="K1859" t="e">
        <f>#REF!</f>
        <v>#REF!</v>
      </c>
      <c r="L1859">
        <v>2048</v>
      </c>
    </row>
    <row r="1860" spans="5:12" x14ac:dyDescent="0.25">
      <c r="E1860" t="e">
        <f>#REF!</f>
        <v>#REF!</v>
      </c>
      <c r="F1860">
        <v>2316</v>
      </c>
      <c r="K1860" t="e">
        <f>#REF!</f>
        <v>#REF!</v>
      </c>
      <c r="L1860">
        <v>2049</v>
      </c>
    </row>
    <row r="1861" spans="5:12" x14ac:dyDescent="0.25">
      <c r="E1861" t="e">
        <f>#REF!</f>
        <v>#REF!</v>
      </c>
      <c r="F1861">
        <v>2317</v>
      </c>
      <c r="K1861" t="e">
        <f>#REF!</f>
        <v>#REF!</v>
      </c>
      <c r="L1861">
        <v>2050</v>
      </c>
    </row>
    <row r="1862" spans="5:12" x14ac:dyDescent="0.25">
      <c r="E1862" t="e">
        <f>#REF!</f>
        <v>#REF!</v>
      </c>
      <c r="F1862">
        <v>2318</v>
      </c>
      <c r="K1862" t="e">
        <f>#REF!</f>
        <v>#REF!</v>
      </c>
      <c r="L1862">
        <v>2051</v>
      </c>
    </row>
    <row r="1863" spans="5:12" x14ac:dyDescent="0.25">
      <c r="E1863" t="e">
        <f>#REF!</f>
        <v>#REF!</v>
      </c>
      <c r="F1863">
        <v>2319</v>
      </c>
      <c r="K1863" t="e">
        <f>#REF!</f>
        <v>#REF!</v>
      </c>
      <c r="L1863">
        <v>2052</v>
      </c>
    </row>
    <row r="1864" spans="5:12" x14ac:dyDescent="0.25">
      <c r="E1864" t="e">
        <f>#REF!</f>
        <v>#REF!</v>
      </c>
      <c r="F1864">
        <v>2320</v>
      </c>
      <c r="K1864" t="e">
        <f>#REF!</f>
        <v>#REF!</v>
      </c>
      <c r="L1864">
        <v>2053</v>
      </c>
    </row>
    <row r="1865" spans="5:12" x14ac:dyDescent="0.25">
      <c r="E1865" t="e">
        <f>#REF!</f>
        <v>#REF!</v>
      </c>
      <c r="F1865">
        <v>2321</v>
      </c>
      <c r="K1865" t="e">
        <f>#REF!</f>
        <v>#REF!</v>
      </c>
      <c r="L1865">
        <v>2054</v>
      </c>
    </row>
    <row r="1866" spans="5:12" x14ac:dyDescent="0.25">
      <c r="E1866" t="e">
        <f>#REF!</f>
        <v>#REF!</v>
      </c>
      <c r="F1866">
        <v>2322</v>
      </c>
      <c r="K1866" t="e">
        <f>#REF!</f>
        <v>#REF!</v>
      </c>
      <c r="L1866">
        <v>2055</v>
      </c>
    </row>
    <row r="1867" spans="5:12" x14ac:dyDescent="0.25">
      <c r="E1867" t="e">
        <f>#REF!</f>
        <v>#REF!</v>
      </c>
      <c r="F1867">
        <v>2323</v>
      </c>
      <c r="K1867" t="e">
        <f>#REF!</f>
        <v>#REF!</v>
      </c>
      <c r="L1867">
        <v>2056</v>
      </c>
    </row>
    <row r="1868" spans="5:12" x14ac:dyDescent="0.25">
      <c r="E1868" t="e">
        <f>#REF!</f>
        <v>#REF!</v>
      </c>
      <c r="F1868">
        <v>2324</v>
      </c>
      <c r="K1868" t="e">
        <f>#REF!</f>
        <v>#REF!</v>
      </c>
      <c r="L1868">
        <v>2057</v>
      </c>
    </row>
    <row r="1869" spans="5:12" x14ac:dyDescent="0.25">
      <c r="E1869" t="e">
        <f>#REF!</f>
        <v>#REF!</v>
      </c>
      <c r="F1869">
        <v>2325</v>
      </c>
      <c r="K1869" t="e">
        <f>#REF!</f>
        <v>#REF!</v>
      </c>
      <c r="L1869">
        <v>2058</v>
      </c>
    </row>
    <row r="1870" spans="5:12" x14ac:dyDescent="0.25">
      <c r="E1870" t="e">
        <f>#REF!</f>
        <v>#REF!</v>
      </c>
      <c r="F1870">
        <v>2326</v>
      </c>
      <c r="K1870" t="e">
        <f>#REF!</f>
        <v>#REF!</v>
      </c>
      <c r="L1870">
        <v>2059</v>
      </c>
    </row>
    <row r="1871" spans="5:12" x14ac:dyDescent="0.25">
      <c r="E1871" t="e">
        <f>#REF!</f>
        <v>#REF!</v>
      </c>
      <c r="F1871">
        <v>2327</v>
      </c>
      <c r="K1871" t="e">
        <f>#REF!</f>
        <v>#REF!</v>
      </c>
      <c r="L1871">
        <v>2060</v>
      </c>
    </row>
    <row r="1872" spans="5:12" x14ac:dyDescent="0.25">
      <c r="E1872" t="e">
        <f>#REF!</f>
        <v>#REF!</v>
      </c>
      <c r="F1872">
        <v>2328</v>
      </c>
      <c r="K1872" t="e">
        <f>#REF!</f>
        <v>#REF!</v>
      </c>
      <c r="L1872">
        <v>2061</v>
      </c>
    </row>
    <row r="1873" spans="5:12" x14ac:dyDescent="0.25">
      <c r="E1873" t="e">
        <f>#REF!</f>
        <v>#REF!</v>
      </c>
      <c r="F1873">
        <v>2329</v>
      </c>
      <c r="K1873" t="e">
        <f>#REF!</f>
        <v>#REF!</v>
      </c>
      <c r="L1873">
        <v>2062</v>
      </c>
    </row>
    <row r="1874" spans="5:12" x14ac:dyDescent="0.25">
      <c r="E1874" t="e">
        <f>#REF!</f>
        <v>#REF!</v>
      </c>
      <c r="F1874">
        <v>2330</v>
      </c>
      <c r="K1874" t="e">
        <f>#REF!</f>
        <v>#REF!</v>
      </c>
      <c r="L1874">
        <v>2063</v>
      </c>
    </row>
    <row r="1875" spans="5:12" x14ac:dyDescent="0.25">
      <c r="E1875" t="e">
        <f>#REF!</f>
        <v>#REF!</v>
      </c>
      <c r="F1875">
        <v>2331</v>
      </c>
      <c r="K1875" t="e">
        <f>#REF!</f>
        <v>#REF!</v>
      </c>
      <c r="L1875">
        <v>2064</v>
      </c>
    </row>
    <row r="1876" spans="5:12" x14ac:dyDescent="0.25">
      <c r="E1876" t="e">
        <f>#REF!</f>
        <v>#REF!</v>
      </c>
      <c r="F1876">
        <v>2332</v>
      </c>
      <c r="K1876" t="e">
        <f>#REF!</f>
        <v>#REF!</v>
      </c>
      <c r="L1876">
        <v>2065</v>
      </c>
    </row>
    <row r="1877" spans="5:12" x14ac:dyDescent="0.25">
      <c r="E1877" t="e">
        <f>#REF!</f>
        <v>#REF!</v>
      </c>
      <c r="F1877">
        <v>2333</v>
      </c>
      <c r="K1877" t="e">
        <f>#REF!</f>
        <v>#REF!</v>
      </c>
      <c r="L1877">
        <v>2066</v>
      </c>
    </row>
    <row r="1878" spans="5:12" x14ac:dyDescent="0.25">
      <c r="E1878" t="e">
        <f>#REF!</f>
        <v>#REF!</v>
      </c>
      <c r="F1878">
        <v>2334</v>
      </c>
      <c r="K1878" t="e">
        <f>#REF!</f>
        <v>#REF!</v>
      </c>
      <c r="L1878">
        <v>2067</v>
      </c>
    </row>
    <row r="1879" spans="5:12" x14ac:dyDescent="0.25">
      <c r="E1879" t="e">
        <f>#REF!</f>
        <v>#REF!</v>
      </c>
      <c r="F1879">
        <v>2335</v>
      </c>
      <c r="K1879" t="e">
        <f>#REF!</f>
        <v>#REF!</v>
      </c>
      <c r="L1879">
        <v>2068</v>
      </c>
    </row>
    <row r="1880" spans="5:12" x14ac:dyDescent="0.25">
      <c r="E1880" t="e">
        <f>#REF!</f>
        <v>#REF!</v>
      </c>
      <c r="F1880">
        <v>2336</v>
      </c>
      <c r="K1880" t="e">
        <f>#REF!</f>
        <v>#REF!</v>
      </c>
      <c r="L1880">
        <v>2069</v>
      </c>
    </row>
    <row r="1881" spans="5:12" x14ac:dyDescent="0.25">
      <c r="E1881" t="e">
        <f>#REF!</f>
        <v>#REF!</v>
      </c>
      <c r="F1881">
        <v>2337</v>
      </c>
      <c r="K1881" t="e">
        <f>#REF!</f>
        <v>#REF!</v>
      </c>
      <c r="L1881">
        <v>2070</v>
      </c>
    </row>
    <row r="1882" spans="5:12" x14ac:dyDescent="0.25">
      <c r="E1882" t="e">
        <f>#REF!</f>
        <v>#REF!</v>
      </c>
      <c r="F1882">
        <v>2338</v>
      </c>
      <c r="K1882" t="e">
        <f>#REF!</f>
        <v>#REF!</v>
      </c>
      <c r="L1882">
        <v>2071</v>
      </c>
    </row>
    <row r="1883" spans="5:12" x14ac:dyDescent="0.25">
      <c r="E1883" t="e">
        <f>#REF!</f>
        <v>#REF!</v>
      </c>
      <c r="F1883">
        <v>2339</v>
      </c>
      <c r="K1883" t="e">
        <f>#REF!</f>
        <v>#REF!</v>
      </c>
      <c r="L1883">
        <v>2072</v>
      </c>
    </row>
    <row r="1884" spans="5:12" x14ac:dyDescent="0.25">
      <c r="E1884" t="e">
        <f>#REF!</f>
        <v>#REF!</v>
      </c>
      <c r="F1884">
        <v>2340</v>
      </c>
      <c r="K1884" t="e">
        <f>#REF!</f>
        <v>#REF!</v>
      </c>
      <c r="L1884">
        <v>2073</v>
      </c>
    </row>
    <row r="1885" spans="5:12" x14ac:dyDescent="0.25">
      <c r="E1885" t="e">
        <f>#REF!</f>
        <v>#REF!</v>
      </c>
      <c r="F1885">
        <v>2341</v>
      </c>
      <c r="K1885" t="e">
        <f>#REF!</f>
        <v>#REF!</v>
      </c>
      <c r="L1885">
        <v>2074</v>
      </c>
    </row>
    <row r="1886" spans="5:12" x14ac:dyDescent="0.25">
      <c r="E1886" t="e">
        <f>#REF!</f>
        <v>#REF!</v>
      </c>
      <c r="F1886">
        <v>2342</v>
      </c>
      <c r="K1886" t="e">
        <f>#REF!</f>
        <v>#REF!</v>
      </c>
      <c r="L1886">
        <v>2075</v>
      </c>
    </row>
    <row r="1887" spans="5:12" x14ac:dyDescent="0.25">
      <c r="E1887" t="e">
        <f>#REF!</f>
        <v>#REF!</v>
      </c>
      <c r="F1887">
        <v>2343</v>
      </c>
      <c r="K1887" t="e">
        <f>#REF!</f>
        <v>#REF!</v>
      </c>
      <c r="L1887">
        <v>2076</v>
      </c>
    </row>
    <row r="1888" spans="5:12" x14ac:dyDescent="0.25">
      <c r="E1888" t="e">
        <f>#REF!</f>
        <v>#REF!</v>
      </c>
      <c r="F1888">
        <v>2344</v>
      </c>
      <c r="K1888" t="e">
        <f>#REF!</f>
        <v>#REF!</v>
      </c>
      <c r="L1888">
        <v>2077</v>
      </c>
    </row>
    <row r="1889" spans="5:12" x14ac:dyDescent="0.25">
      <c r="E1889" t="e">
        <f>#REF!</f>
        <v>#REF!</v>
      </c>
      <c r="F1889">
        <v>2345</v>
      </c>
      <c r="K1889" t="e">
        <f>#REF!</f>
        <v>#REF!</v>
      </c>
      <c r="L1889">
        <v>2078</v>
      </c>
    </row>
    <row r="1890" spans="5:12" x14ac:dyDescent="0.25">
      <c r="E1890" t="e">
        <f>#REF!</f>
        <v>#REF!</v>
      </c>
      <c r="F1890">
        <v>2346</v>
      </c>
      <c r="K1890" t="e">
        <f>#REF!</f>
        <v>#REF!</v>
      </c>
      <c r="L1890">
        <v>2079</v>
      </c>
    </row>
    <row r="1891" spans="5:12" x14ac:dyDescent="0.25">
      <c r="E1891" t="e">
        <f>#REF!</f>
        <v>#REF!</v>
      </c>
      <c r="F1891">
        <v>2347</v>
      </c>
      <c r="K1891" t="e">
        <f>#REF!</f>
        <v>#REF!</v>
      </c>
      <c r="L1891">
        <v>2080</v>
      </c>
    </row>
    <row r="1892" spans="5:12" x14ac:dyDescent="0.25">
      <c r="E1892" t="e">
        <f>#REF!</f>
        <v>#REF!</v>
      </c>
      <c r="F1892">
        <v>2348</v>
      </c>
      <c r="K1892" t="e">
        <f>#REF!</f>
        <v>#REF!</v>
      </c>
      <c r="L1892">
        <v>2081</v>
      </c>
    </row>
    <row r="1893" spans="5:12" x14ac:dyDescent="0.25">
      <c r="E1893" t="e">
        <f>#REF!</f>
        <v>#REF!</v>
      </c>
      <c r="F1893">
        <v>2349</v>
      </c>
      <c r="K1893" t="e">
        <f>#REF!</f>
        <v>#REF!</v>
      </c>
      <c r="L1893">
        <v>2082</v>
      </c>
    </row>
    <row r="1894" spans="5:12" x14ac:dyDescent="0.25">
      <c r="E1894" t="e">
        <f>#REF!</f>
        <v>#REF!</v>
      </c>
      <c r="F1894">
        <v>2350</v>
      </c>
      <c r="K1894" t="e">
        <f>#REF!</f>
        <v>#REF!</v>
      </c>
      <c r="L1894">
        <v>2083</v>
      </c>
    </row>
    <row r="1895" spans="5:12" x14ac:dyDescent="0.25">
      <c r="E1895" t="e">
        <f>#REF!</f>
        <v>#REF!</v>
      </c>
      <c r="F1895">
        <v>2351</v>
      </c>
      <c r="K1895" t="e">
        <f>#REF!</f>
        <v>#REF!</v>
      </c>
      <c r="L1895">
        <v>2084</v>
      </c>
    </row>
    <row r="1896" spans="5:12" x14ac:dyDescent="0.25">
      <c r="E1896" t="e">
        <f>#REF!</f>
        <v>#REF!</v>
      </c>
      <c r="F1896">
        <v>2352</v>
      </c>
      <c r="K1896" t="e">
        <f>#REF!</f>
        <v>#REF!</v>
      </c>
      <c r="L1896">
        <v>2085</v>
      </c>
    </row>
    <row r="1897" spans="5:12" x14ac:dyDescent="0.25">
      <c r="E1897" t="e">
        <f>#REF!</f>
        <v>#REF!</v>
      </c>
      <c r="F1897">
        <v>2353</v>
      </c>
      <c r="K1897" t="e">
        <f>#REF!</f>
        <v>#REF!</v>
      </c>
      <c r="L1897">
        <v>2086</v>
      </c>
    </row>
    <row r="1898" spans="5:12" x14ac:dyDescent="0.25">
      <c r="E1898" t="e">
        <f>#REF!</f>
        <v>#REF!</v>
      </c>
      <c r="F1898">
        <v>2354</v>
      </c>
      <c r="K1898" t="e">
        <f>#REF!</f>
        <v>#REF!</v>
      </c>
      <c r="L1898">
        <v>2087</v>
      </c>
    </row>
    <row r="1899" spans="5:12" x14ac:dyDescent="0.25">
      <c r="E1899" t="e">
        <f>#REF!</f>
        <v>#REF!</v>
      </c>
      <c r="F1899">
        <v>2355</v>
      </c>
      <c r="K1899" t="e">
        <f>#REF!</f>
        <v>#REF!</v>
      </c>
      <c r="L1899">
        <v>2088</v>
      </c>
    </row>
    <row r="1900" spans="5:12" x14ac:dyDescent="0.25">
      <c r="E1900" t="e">
        <f>#REF!</f>
        <v>#REF!</v>
      </c>
      <c r="F1900">
        <v>2356</v>
      </c>
      <c r="K1900" t="e">
        <f>#REF!</f>
        <v>#REF!</v>
      </c>
      <c r="L1900">
        <v>2089</v>
      </c>
    </row>
    <row r="1901" spans="5:12" x14ac:dyDescent="0.25">
      <c r="E1901" t="e">
        <f>#REF!</f>
        <v>#REF!</v>
      </c>
      <c r="F1901">
        <v>2357</v>
      </c>
      <c r="K1901" t="e">
        <f>#REF!</f>
        <v>#REF!</v>
      </c>
      <c r="L1901">
        <v>2090</v>
      </c>
    </row>
    <row r="1902" spans="5:12" x14ac:dyDescent="0.25">
      <c r="E1902" t="e">
        <f>#REF!</f>
        <v>#REF!</v>
      </c>
      <c r="F1902">
        <v>2358</v>
      </c>
      <c r="K1902" t="e">
        <f>#REF!</f>
        <v>#REF!</v>
      </c>
      <c r="L1902">
        <v>2091</v>
      </c>
    </row>
    <row r="1903" spans="5:12" x14ac:dyDescent="0.25">
      <c r="E1903" t="e">
        <f>#REF!</f>
        <v>#REF!</v>
      </c>
      <c r="F1903">
        <v>2359</v>
      </c>
      <c r="K1903" t="e">
        <f>#REF!</f>
        <v>#REF!</v>
      </c>
      <c r="L1903">
        <v>2092</v>
      </c>
    </row>
    <row r="1904" spans="5:12" x14ac:dyDescent="0.25">
      <c r="E1904" t="e">
        <f>#REF!</f>
        <v>#REF!</v>
      </c>
      <c r="F1904">
        <v>2360</v>
      </c>
      <c r="K1904" t="e">
        <f>#REF!</f>
        <v>#REF!</v>
      </c>
      <c r="L1904">
        <v>2093</v>
      </c>
    </row>
    <row r="1905" spans="5:12" x14ac:dyDescent="0.25">
      <c r="E1905" t="e">
        <f>#REF!</f>
        <v>#REF!</v>
      </c>
      <c r="F1905">
        <v>2361</v>
      </c>
      <c r="K1905" t="e">
        <f>#REF!</f>
        <v>#REF!</v>
      </c>
      <c r="L1905">
        <v>2094</v>
      </c>
    </row>
    <row r="1906" spans="5:12" x14ac:dyDescent="0.25">
      <c r="E1906" t="e">
        <f>#REF!</f>
        <v>#REF!</v>
      </c>
      <c r="F1906">
        <v>2362</v>
      </c>
      <c r="K1906" t="e">
        <f>#REF!</f>
        <v>#REF!</v>
      </c>
      <c r="L1906">
        <v>2095</v>
      </c>
    </row>
    <row r="1907" spans="5:12" x14ac:dyDescent="0.25">
      <c r="E1907" t="e">
        <f>#REF!</f>
        <v>#REF!</v>
      </c>
      <c r="F1907">
        <v>2363</v>
      </c>
      <c r="K1907" t="e">
        <f>#REF!</f>
        <v>#REF!</v>
      </c>
      <c r="L1907">
        <v>2096</v>
      </c>
    </row>
    <row r="1908" spans="5:12" x14ac:dyDescent="0.25">
      <c r="E1908" t="e">
        <f>#REF!</f>
        <v>#REF!</v>
      </c>
      <c r="F1908">
        <v>2364</v>
      </c>
      <c r="K1908" t="e">
        <f>#REF!</f>
        <v>#REF!</v>
      </c>
      <c r="L1908">
        <v>2097</v>
      </c>
    </row>
    <row r="1909" spans="5:12" x14ac:dyDescent="0.25">
      <c r="E1909" t="e">
        <f>#REF!</f>
        <v>#REF!</v>
      </c>
      <c r="F1909">
        <v>2365</v>
      </c>
      <c r="K1909" t="e">
        <f>#REF!</f>
        <v>#REF!</v>
      </c>
      <c r="L1909">
        <v>2098</v>
      </c>
    </row>
    <row r="1910" spans="5:12" x14ac:dyDescent="0.25">
      <c r="E1910" t="e">
        <f>#REF!</f>
        <v>#REF!</v>
      </c>
      <c r="F1910">
        <v>2366</v>
      </c>
      <c r="K1910" t="e">
        <f>#REF!</f>
        <v>#REF!</v>
      </c>
      <c r="L1910">
        <v>2099</v>
      </c>
    </row>
    <row r="1911" spans="5:12" x14ac:dyDescent="0.25">
      <c r="E1911" t="e">
        <f>#REF!</f>
        <v>#REF!</v>
      </c>
      <c r="F1911">
        <v>2367</v>
      </c>
      <c r="K1911" t="e">
        <f>#REF!</f>
        <v>#REF!</v>
      </c>
      <c r="L1911">
        <v>2100</v>
      </c>
    </row>
    <row r="1912" spans="5:12" x14ac:dyDescent="0.25">
      <c r="E1912" t="e">
        <f>#REF!</f>
        <v>#REF!</v>
      </c>
      <c r="F1912">
        <v>2368</v>
      </c>
      <c r="K1912" t="e">
        <f>#REF!</f>
        <v>#REF!</v>
      </c>
      <c r="L1912">
        <v>2101</v>
      </c>
    </row>
    <row r="1913" spans="5:12" x14ac:dyDescent="0.25">
      <c r="E1913" t="e">
        <f>#REF!</f>
        <v>#REF!</v>
      </c>
      <c r="F1913">
        <v>2369</v>
      </c>
      <c r="K1913" t="e">
        <f>#REF!</f>
        <v>#REF!</v>
      </c>
      <c r="L1913">
        <v>2102</v>
      </c>
    </row>
    <row r="1914" spans="5:12" x14ac:dyDescent="0.25">
      <c r="E1914" t="e">
        <f>#REF!</f>
        <v>#REF!</v>
      </c>
      <c r="F1914">
        <v>2370</v>
      </c>
      <c r="K1914" t="e">
        <f>#REF!</f>
        <v>#REF!</v>
      </c>
      <c r="L1914">
        <v>2103</v>
      </c>
    </row>
    <row r="1915" spans="5:12" x14ac:dyDescent="0.25">
      <c r="E1915" t="e">
        <f>#REF!</f>
        <v>#REF!</v>
      </c>
      <c r="F1915">
        <v>2371</v>
      </c>
      <c r="K1915" t="e">
        <f>#REF!</f>
        <v>#REF!</v>
      </c>
      <c r="L1915">
        <v>2104</v>
      </c>
    </row>
    <row r="1916" spans="5:12" x14ac:dyDescent="0.25">
      <c r="E1916" t="e">
        <f>#REF!</f>
        <v>#REF!</v>
      </c>
      <c r="F1916">
        <v>2372</v>
      </c>
      <c r="K1916" t="e">
        <f>#REF!</f>
        <v>#REF!</v>
      </c>
      <c r="L1916">
        <v>2105</v>
      </c>
    </row>
    <row r="1917" spans="5:12" x14ac:dyDescent="0.25">
      <c r="E1917" t="e">
        <f>#REF!</f>
        <v>#REF!</v>
      </c>
      <c r="F1917">
        <v>2373</v>
      </c>
      <c r="K1917" t="e">
        <f>#REF!</f>
        <v>#REF!</v>
      </c>
      <c r="L1917">
        <v>2106</v>
      </c>
    </row>
    <row r="1918" spans="5:12" x14ac:dyDescent="0.25">
      <c r="E1918" t="e">
        <f>#REF!</f>
        <v>#REF!</v>
      </c>
      <c r="F1918">
        <v>2374</v>
      </c>
      <c r="K1918" t="e">
        <f>#REF!</f>
        <v>#REF!</v>
      </c>
      <c r="L1918">
        <v>2107</v>
      </c>
    </row>
    <row r="1919" spans="5:12" x14ac:dyDescent="0.25">
      <c r="E1919" t="e">
        <f>#REF!</f>
        <v>#REF!</v>
      </c>
      <c r="F1919">
        <v>2375</v>
      </c>
      <c r="K1919" t="e">
        <f>#REF!</f>
        <v>#REF!</v>
      </c>
      <c r="L1919">
        <v>2108</v>
      </c>
    </row>
    <row r="1920" spans="5:12" x14ac:dyDescent="0.25">
      <c r="E1920" t="e">
        <f>#REF!</f>
        <v>#REF!</v>
      </c>
      <c r="F1920">
        <v>2376</v>
      </c>
      <c r="K1920" t="e">
        <f>#REF!</f>
        <v>#REF!</v>
      </c>
      <c r="L1920">
        <v>2109</v>
      </c>
    </row>
    <row r="1921" spans="5:12" x14ac:dyDescent="0.25">
      <c r="E1921" t="e">
        <f>#REF!</f>
        <v>#REF!</v>
      </c>
      <c r="F1921">
        <v>2377</v>
      </c>
      <c r="K1921" t="e">
        <f>#REF!</f>
        <v>#REF!</v>
      </c>
      <c r="L1921">
        <v>2110</v>
      </c>
    </row>
    <row r="1922" spans="5:12" x14ac:dyDescent="0.25">
      <c r="E1922" t="e">
        <f>#REF!</f>
        <v>#REF!</v>
      </c>
      <c r="F1922">
        <v>2378</v>
      </c>
      <c r="K1922" t="e">
        <f>#REF!</f>
        <v>#REF!</v>
      </c>
      <c r="L1922">
        <v>2111</v>
      </c>
    </row>
    <row r="1923" spans="5:12" x14ac:dyDescent="0.25">
      <c r="E1923" t="e">
        <f>#REF!</f>
        <v>#REF!</v>
      </c>
      <c r="F1923">
        <v>2379</v>
      </c>
      <c r="K1923" t="e">
        <f>#REF!</f>
        <v>#REF!</v>
      </c>
      <c r="L1923">
        <v>2112</v>
      </c>
    </row>
    <row r="1924" spans="5:12" x14ac:dyDescent="0.25">
      <c r="E1924" t="e">
        <f>#REF!</f>
        <v>#REF!</v>
      </c>
      <c r="F1924">
        <v>2380</v>
      </c>
      <c r="K1924" t="e">
        <f>#REF!</f>
        <v>#REF!</v>
      </c>
      <c r="L1924">
        <v>2113</v>
      </c>
    </row>
    <row r="1925" spans="5:12" x14ac:dyDescent="0.25">
      <c r="E1925" t="e">
        <f>#REF!</f>
        <v>#REF!</v>
      </c>
      <c r="F1925">
        <v>2381</v>
      </c>
      <c r="K1925" t="e">
        <f>#REF!</f>
        <v>#REF!</v>
      </c>
      <c r="L1925">
        <v>2114</v>
      </c>
    </row>
    <row r="1926" spans="5:12" x14ac:dyDescent="0.25">
      <c r="E1926" t="e">
        <f>#REF!</f>
        <v>#REF!</v>
      </c>
      <c r="F1926">
        <v>2382</v>
      </c>
      <c r="K1926" t="e">
        <f>#REF!</f>
        <v>#REF!</v>
      </c>
      <c r="L1926">
        <v>2115</v>
      </c>
    </row>
    <row r="1927" spans="5:12" x14ac:dyDescent="0.25">
      <c r="E1927" t="e">
        <f>#REF!</f>
        <v>#REF!</v>
      </c>
      <c r="F1927">
        <v>2383</v>
      </c>
      <c r="K1927" t="e">
        <f>#REF!</f>
        <v>#REF!</v>
      </c>
      <c r="L1927">
        <v>2116</v>
      </c>
    </row>
    <row r="1928" spans="5:12" x14ac:dyDescent="0.25">
      <c r="E1928" t="e">
        <f>#REF!</f>
        <v>#REF!</v>
      </c>
      <c r="F1928">
        <v>2384</v>
      </c>
      <c r="K1928" t="e">
        <f>#REF!</f>
        <v>#REF!</v>
      </c>
      <c r="L1928">
        <v>2117</v>
      </c>
    </row>
    <row r="1929" spans="5:12" x14ac:dyDescent="0.25">
      <c r="E1929" t="e">
        <f>#REF!</f>
        <v>#REF!</v>
      </c>
      <c r="F1929">
        <v>2385</v>
      </c>
      <c r="K1929" t="e">
        <f>#REF!</f>
        <v>#REF!</v>
      </c>
      <c r="L1929">
        <v>2118</v>
      </c>
    </row>
    <row r="1930" spans="5:12" x14ac:dyDescent="0.25">
      <c r="E1930" t="e">
        <f>#REF!</f>
        <v>#REF!</v>
      </c>
      <c r="F1930">
        <v>2386</v>
      </c>
      <c r="K1930" t="e">
        <f>#REF!</f>
        <v>#REF!</v>
      </c>
      <c r="L1930">
        <v>2119</v>
      </c>
    </row>
    <row r="1931" spans="5:12" x14ac:dyDescent="0.25">
      <c r="E1931" t="e">
        <f>#REF!</f>
        <v>#REF!</v>
      </c>
      <c r="F1931">
        <v>2387</v>
      </c>
      <c r="K1931" t="e">
        <f>#REF!</f>
        <v>#REF!</v>
      </c>
      <c r="L1931">
        <v>2120</v>
      </c>
    </row>
    <row r="1932" spans="5:12" x14ac:dyDescent="0.25">
      <c r="E1932" t="e">
        <f>#REF!</f>
        <v>#REF!</v>
      </c>
      <c r="F1932">
        <v>2388</v>
      </c>
      <c r="K1932" t="e">
        <f>#REF!</f>
        <v>#REF!</v>
      </c>
      <c r="L1932">
        <v>2121</v>
      </c>
    </row>
    <row r="1933" spans="5:12" x14ac:dyDescent="0.25">
      <c r="E1933" t="e">
        <f>#REF!</f>
        <v>#REF!</v>
      </c>
      <c r="F1933">
        <v>2389</v>
      </c>
      <c r="K1933" t="e">
        <f>#REF!</f>
        <v>#REF!</v>
      </c>
      <c r="L1933">
        <v>2122</v>
      </c>
    </row>
    <row r="1934" spans="5:12" x14ac:dyDescent="0.25">
      <c r="E1934" t="e">
        <f>#REF!</f>
        <v>#REF!</v>
      </c>
      <c r="F1934">
        <v>2390</v>
      </c>
      <c r="K1934" t="e">
        <f>#REF!</f>
        <v>#REF!</v>
      </c>
      <c r="L1934">
        <v>2123</v>
      </c>
    </row>
    <row r="1935" spans="5:12" x14ac:dyDescent="0.25">
      <c r="E1935" t="e">
        <f>#REF!</f>
        <v>#REF!</v>
      </c>
      <c r="F1935">
        <v>2391</v>
      </c>
      <c r="K1935" t="e">
        <f>#REF!</f>
        <v>#REF!</v>
      </c>
      <c r="L1935">
        <v>2124</v>
      </c>
    </row>
    <row r="1936" spans="5:12" x14ac:dyDescent="0.25">
      <c r="E1936" t="e">
        <f>#REF!</f>
        <v>#REF!</v>
      </c>
      <c r="F1936">
        <v>2392</v>
      </c>
      <c r="K1936" t="e">
        <f>#REF!</f>
        <v>#REF!</v>
      </c>
      <c r="L1936">
        <v>2125</v>
      </c>
    </row>
    <row r="1937" spans="5:12" x14ac:dyDescent="0.25">
      <c r="E1937" t="e">
        <f>#REF!</f>
        <v>#REF!</v>
      </c>
      <c r="F1937">
        <v>2393</v>
      </c>
      <c r="K1937" t="e">
        <f>#REF!</f>
        <v>#REF!</v>
      </c>
      <c r="L1937">
        <v>2126</v>
      </c>
    </row>
    <row r="1938" spans="5:12" x14ac:dyDescent="0.25">
      <c r="E1938" t="e">
        <f>#REF!</f>
        <v>#REF!</v>
      </c>
      <c r="F1938">
        <v>2394</v>
      </c>
      <c r="K1938" t="e">
        <f>#REF!</f>
        <v>#REF!</v>
      </c>
      <c r="L1938">
        <v>2127</v>
      </c>
    </row>
    <row r="1939" spans="5:12" x14ac:dyDescent="0.25">
      <c r="E1939" t="e">
        <f>#REF!</f>
        <v>#REF!</v>
      </c>
      <c r="F1939">
        <v>2395</v>
      </c>
      <c r="K1939" t="e">
        <f>#REF!</f>
        <v>#REF!</v>
      </c>
      <c r="L1939">
        <v>2128</v>
      </c>
    </row>
    <row r="1940" spans="5:12" x14ac:dyDescent="0.25">
      <c r="E1940" t="e">
        <f>#REF!</f>
        <v>#REF!</v>
      </c>
      <c r="F1940">
        <v>2396</v>
      </c>
      <c r="K1940" t="e">
        <f>#REF!</f>
        <v>#REF!</v>
      </c>
      <c r="L1940">
        <v>2129</v>
      </c>
    </row>
    <row r="1941" spans="5:12" x14ac:dyDescent="0.25">
      <c r="E1941" t="e">
        <f>#REF!</f>
        <v>#REF!</v>
      </c>
      <c r="F1941">
        <v>2397</v>
      </c>
      <c r="K1941" t="e">
        <f>#REF!</f>
        <v>#REF!</v>
      </c>
      <c r="L1941">
        <v>2130</v>
      </c>
    </row>
    <row r="1942" spans="5:12" x14ac:dyDescent="0.25">
      <c r="E1942" t="e">
        <f>#REF!</f>
        <v>#REF!</v>
      </c>
      <c r="F1942">
        <v>2398</v>
      </c>
      <c r="K1942" t="e">
        <f>#REF!</f>
        <v>#REF!</v>
      </c>
      <c r="L1942">
        <v>2131</v>
      </c>
    </row>
    <row r="1943" spans="5:12" x14ac:dyDescent="0.25">
      <c r="E1943" t="e">
        <f>#REF!</f>
        <v>#REF!</v>
      </c>
      <c r="F1943">
        <v>2399</v>
      </c>
      <c r="K1943" t="e">
        <f>#REF!</f>
        <v>#REF!</v>
      </c>
      <c r="L1943">
        <v>2132</v>
      </c>
    </row>
    <row r="1944" spans="5:12" x14ac:dyDescent="0.25">
      <c r="E1944" t="e">
        <f>#REF!</f>
        <v>#REF!</v>
      </c>
      <c r="F1944">
        <v>2400</v>
      </c>
      <c r="K1944" t="e">
        <f>#REF!</f>
        <v>#REF!</v>
      </c>
      <c r="L1944">
        <v>2133</v>
      </c>
    </row>
    <row r="1945" spans="5:12" x14ac:dyDescent="0.25">
      <c r="E1945" t="e">
        <f>#REF!</f>
        <v>#REF!</v>
      </c>
      <c r="F1945">
        <v>2401</v>
      </c>
      <c r="K1945" t="e">
        <f>#REF!</f>
        <v>#REF!</v>
      </c>
      <c r="L1945">
        <v>2134</v>
      </c>
    </row>
    <row r="1946" spans="5:12" x14ac:dyDescent="0.25">
      <c r="E1946" t="e">
        <f>#REF!</f>
        <v>#REF!</v>
      </c>
      <c r="F1946">
        <v>2402</v>
      </c>
      <c r="K1946" t="e">
        <f>#REF!</f>
        <v>#REF!</v>
      </c>
      <c r="L1946">
        <v>2135</v>
      </c>
    </row>
    <row r="1947" spans="5:12" x14ac:dyDescent="0.25">
      <c r="E1947" t="e">
        <f>#REF!</f>
        <v>#REF!</v>
      </c>
      <c r="F1947">
        <v>2403</v>
      </c>
      <c r="K1947" t="e">
        <f>#REF!</f>
        <v>#REF!</v>
      </c>
      <c r="L1947">
        <v>2136</v>
      </c>
    </row>
    <row r="1948" spans="5:12" x14ac:dyDescent="0.25">
      <c r="E1948" t="e">
        <f>#REF!</f>
        <v>#REF!</v>
      </c>
      <c r="F1948">
        <v>2404</v>
      </c>
      <c r="K1948" t="e">
        <f>#REF!</f>
        <v>#REF!</v>
      </c>
      <c r="L1948">
        <v>2137</v>
      </c>
    </row>
    <row r="1949" spans="5:12" x14ac:dyDescent="0.25">
      <c r="E1949" t="e">
        <f>#REF!</f>
        <v>#REF!</v>
      </c>
      <c r="F1949">
        <v>2405</v>
      </c>
      <c r="K1949" t="e">
        <f>#REF!</f>
        <v>#REF!</v>
      </c>
      <c r="L1949">
        <v>2138</v>
      </c>
    </row>
    <row r="1950" spans="5:12" x14ac:dyDescent="0.25">
      <c r="E1950" t="e">
        <f>#REF!</f>
        <v>#REF!</v>
      </c>
      <c r="F1950">
        <v>2406</v>
      </c>
      <c r="K1950" t="e">
        <f>#REF!</f>
        <v>#REF!</v>
      </c>
      <c r="L1950">
        <v>2139</v>
      </c>
    </row>
    <row r="1951" spans="5:12" x14ac:dyDescent="0.25">
      <c r="E1951" t="e">
        <f>#REF!</f>
        <v>#REF!</v>
      </c>
      <c r="F1951">
        <v>2407</v>
      </c>
      <c r="K1951" t="e">
        <f>#REF!</f>
        <v>#REF!</v>
      </c>
      <c r="L1951">
        <v>2140</v>
      </c>
    </row>
    <row r="1952" spans="5:12" x14ac:dyDescent="0.25">
      <c r="E1952" t="e">
        <f>#REF!</f>
        <v>#REF!</v>
      </c>
      <c r="F1952">
        <v>2408</v>
      </c>
      <c r="K1952" t="e">
        <f>#REF!</f>
        <v>#REF!</v>
      </c>
      <c r="L1952">
        <v>2141</v>
      </c>
    </row>
    <row r="1953" spans="5:12" x14ac:dyDescent="0.25">
      <c r="E1953" t="e">
        <f>#REF!</f>
        <v>#REF!</v>
      </c>
      <c r="F1953">
        <v>2409</v>
      </c>
      <c r="K1953" t="e">
        <f>#REF!</f>
        <v>#REF!</v>
      </c>
      <c r="L1953">
        <v>2142</v>
      </c>
    </row>
    <row r="1954" spans="5:12" x14ac:dyDescent="0.25">
      <c r="E1954" t="e">
        <f>#REF!</f>
        <v>#REF!</v>
      </c>
      <c r="F1954">
        <v>2410</v>
      </c>
      <c r="K1954" t="e">
        <f>#REF!</f>
        <v>#REF!</v>
      </c>
      <c r="L1954">
        <v>2143</v>
      </c>
    </row>
    <row r="1955" spans="5:12" x14ac:dyDescent="0.25">
      <c r="E1955" t="e">
        <f>#REF!</f>
        <v>#REF!</v>
      </c>
      <c r="F1955">
        <v>2411</v>
      </c>
      <c r="K1955" t="e">
        <f>#REF!</f>
        <v>#REF!</v>
      </c>
      <c r="L1955">
        <v>2144</v>
      </c>
    </row>
    <row r="1956" spans="5:12" x14ac:dyDescent="0.25">
      <c r="E1956" t="e">
        <f>#REF!</f>
        <v>#REF!</v>
      </c>
      <c r="F1956">
        <v>2412</v>
      </c>
      <c r="K1956" t="e">
        <f>#REF!</f>
        <v>#REF!</v>
      </c>
      <c r="L1956">
        <v>2145</v>
      </c>
    </row>
    <row r="1957" spans="5:12" x14ac:dyDescent="0.25">
      <c r="E1957" t="e">
        <f>#REF!</f>
        <v>#REF!</v>
      </c>
      <c r="F1957">
        <v>2413</v>
      </c>
      <c r="K1957" t="e">
        <f>#REF!</f>
        <v>#REF!</v>
      </c>
      <c r="L1957">
        <v>2146</v>
      </c>
    </row>
    <row r="1958" spans="5:12" x14ac:dyDescent="0.25">
      <c r="E1958" t="e">
        <f>#REF!</f>
        <v>#REF!</v>
      </c>
      <c r="F1958">
        <v>2414</v>
      </c>
      <c r="K1958" t="e">
        <f>#REF!</f>
        <v>#REF!</v>
      </c>
      <c r="L1958">
        <v>2147</v>
      </c>
    </row>
    <row r="1959" spans="5:12" x14ac:dyDescent="0.25">
      <c r="E1959" t="e">
        <f>#REF!</f>
        <v>#REF!</v>
      </c>
      <c r="F1959">
        <v>2415</v>
      </c>
      <c r="K1959" t="e">
        <f>#REF!</f>
        <v>#REF!</v>
      </c>
      <c r="L1959">
        <v>2148</v>
      </c>
    </row>
    <row r="1960" spans="5:12" x14ac:dyDescent="0.25">
      <c r="E1960" t="e">
        <f>#REF!</f>
        <v>#REF!</v>
      </c>
      <c r="F1960">
        <v>2416</v>
      </c>
      <c r="K1960" t="e">
        <f>#REF!</f>
        <v>#REF!</v>
      </c>
      <c r="L1960">
        <v>2149</v>
      </c>
    </row>
    <row r="1961" spans="5:12" x14ac:dyDescent="0.25">
      <c r="E1961" t="e">
        <f>#REF!</f>
        <v>#REF!</v>
      </c>
      <c r="F1961">
        <v>2417</v>
      </c>
      <c r="K1961" t="e">
        <f>#REF!</f>
        <v>#REF!</v>
      </c>
      <c r="L1961">
        <v>2150</v>
      </c>
    </row>
    <row r="1962" spans="5:12" x14ac:dyDescent="0.25">
      <c r="E1962" t="e">
        <f>#REF!</f>
        <v>#REF!</v>
      </c>
      <c r="F1962">
        <v>2418</v>
      </c>
      <c r="K1962" t="e">
        <f>#REF!</f>
        <v>#REF!</v>
      </c>
      <c r="L1962">
        <v>2151</v>
      </c>
    </row>
    <row r="1963" spans="5:12" x14ac:dyDescent="0.25">
      <c r="E1963" t="e">
        <f>#REF!</f>
        <v>#REF!</v>
      </c>
      <c r="F1963">
        <v>2419</v>
      </c>
      <c r="K1963" t="e">
        <f>#REF!</f>
        <v>#REF!</v>
      </c>
      <c r="L1963">
        <v>2152</v>
      </c>
    </row>
    <row r="1964" spans="5:12" x14ac:dyDescent="0.25">
      <c r="E1964" t="e">
        <f>#REF!</f>
        <v>#REF!</v>
      </c>
      <c r="F1964">
        <v>2420</v>
      </c>
      <c r="K1964" t="e">
        <f>#REF!</f>
        <v>#REF!</v>
      </c>
      <c r="L1964">
        <v>2153</v>
      </c>
    </row>
    <row r="1965" spans="5:12" x14ac:dyDescent="0.25">
      <c r="E1965" t="e">
        <f>#REF!</f>
        <v>#REF!</v>
      </c>
      <c r="F1965">
        <v>2421</v>
      </c>
      <c r="K1965" t="e">
        <f>#REF!</f>
        <v>#REF!</v>
      </c>
      <c r="L1965">
        <v>2154</v>
      </c>
    </row>
    <row r="1966" spans="5:12" x14ac:dyDescent="0.25">
      <c r="E1966" t="e">
        <f>#REF!</f>
        <v>#REF!</v>
      </c>
      <c r="F1966">
        <v>2422</v>
      </c>
      <c r="K1966" t="e">
        <f>#REF!</f>
        <v>#REF!</v>
      </c>
      <c r="L1966">
        <v>2155</v>
      </c>
    </row>
    <row r="1967" spans="5:12" x14ac:dyDescent="0.25">
      <c r="E1967" t="e">
        <f>#REF!</f>
        <v>#REF!</v>
      </c>
      <c r="F1967">
        <v>2423</v>
      </c>
      <c r="K1967" t="e">
        <f>#REF!</f>
        <v>#REF!</v>
      </c>
      <c r="L1967">
        <v>2156</v>
      </c>
    </row>
    <row r="1968" spans="5:12" x14ac:dyDescent="0.25">
      <c r="E1968" t="e">
        <f>#REF!</f>
        <v>#REF!</v>
      </c>
      <c r="F1968">
        <v>2424</v>
      </c>
      <c r="K1968" t="e">
        <f>#REF!</f>
        <v>#REF!</v>
      </c>
      <c r="L1968">
        <v>2157</v>
      </c>
    </row>
    <row r="1969" spans="5:12" x14ac:dyDescent="0.25">
      <c r="E1969" t="e">
        <f>#REF!</f>
        <v>#REF!</v>
      </c>
      <c r="F1969">
        <v>2425</v>
      </c>
      <c r="K1969" t="e">
        <f>#REF!</f>
        <v>#REF!</v>
      </c>
      <c r="L1969">
        <v>2158</v>
      </c>
    </row>
    <row r="1970" spans="5:12" x14ac:dyDescent="0.25">
      <c r="E1970" t="e">
        <f>#REF!</f>
        <v>#REF!</v>
      </c>
      <c r="F1970">
        <v>2426</v>
      </c>
      <c r="K1970" t="e">
        <f>#REF!</f>
        <v>#REF!</v>
      </c>
      <c r="L1970">
        <v>2159</v>
      </c>
    </row>
    <row r="1971" spans="5:12" x14ac:dyDescent="0.25">
      <c r="E1971" t="e">
        <f>#REF!</f>
        <v>#REF!</v>
      </c>
      <c r="F1971">
        <v>2427</v>
      </c>
      <c r="K1971" t="e">
        <f>#REF!</f>
        <v>#REF!</v>
      </c>
      <c r="L1971">
        <v>2160</v>
      </c>
    </row>
    <row r="1972" spans="5:12" x14ac:dyDescent="0.25">
      <c r="E1972" t="e">
        <f>#REF!</f>
        <v>#REF!</v>
      </c>
      <c r="F1972">
        <v>2428</v>
      </c>
      <c r="K1972" t="e">
        <f>#REF!</f>
        <v>#REF!</v>
      </c>
      <c r="L1972">
        <v>2161</v>
      </c>
    </row>
    <row r="1973" spans="5:12" x14ac:dyDescent="0.25">
      <c r="E1973" t="e">
        <f>#REF!</f>
        <v>#REF!</v>
      </c>
      <c r="F1973">
        <v>2429</v>
      </c>
      <c r="K1973" t="e">
        <f>#REF!</f>
        <v>#REF!</v>
      </c>
      <c r="L1973">
        <v>2162</v>
      </c>
    </row>
    <row r="1974" spans="5:12" x14ac:dyDescent="0.25">
      <c r="E1974" t="e">
        <f>#REF!</f>
        <v>#REF!</v>
      </c>
      <c r="F1974">
        <v>2430</v>
      </c>
      <c r="K1974" t="e">
        <f>#REF!</f>
        <v>#REF!</v>
      </c>
      <c r="L1974">
        <v>2163</v>
      </c>
    </row>
    <row r="1975" spans="5:12" x14ac:dyDescent="0.25">
      <c r="E1975" t="e">
        <f>#REF!</f>
        <v>#REF!</v>
      </c>
      <c r="F1975">
        <v>2431</v>
      </c>
      <c r="K1975" t="e">
        <f>#REF!</f>
        <v>#REF!</v>
      </c>
      <c r="L1975">
        <v>2164</v>
      </c>
    </row>
    <row r="1976" spans="5:12" x14ac:dyDescent="0.25">
      <c r="E1976" t="e">
        <f>#REF!</f>
        <v>#REF!</v>
      </c>
      <c r="F1976">
        <v>2432</v>
      </c>
      <c r="K1976" t="e">
        <f>#REF!</f>
        <v>#REF!</v>
      </c>
      <c r="L1976">
        <v>2165</v>
      </c>
    </row>
    <row r="1977" spans="5:12" x14ac:dyDescent="0.25">
      <c r="E1977" t="e">
        <f>#REF!</f>
        <v>#REF!</v>
      </c>
      <c r="F1977">
        <v>2433</v>
      </c>
      <c r="K1977" t="e">
        <f>#REF!</f>
        <v>#REF!</v>
      </c>
      <c r="L1977">
        <v>2166</v>
      </c>
    </row>
    <row r="1978" spans="5:12" x14ac:dyDescent="0.25">
      <c r="E1978" t="e">
        <f>#REF!</f>
        <v>#REF!</v>
      </c>
      <c r="F1978">
        <v>2434</v>
      </c>
      <c r="K1978" t="e">
        <f>#REF!</f>
        <v>#REF!</v>
      </c>
      <c r="L1978">
        <v>2167</v>
      </c>
    </row>
    <row r="1979" spans="5:12" x14ac:dyDescent="0.25">
      <c r="E1979" t="e">
        <f>#REF!</f>
        <v>#REF!</v>
      </c>
      <c r="F1979">
        <v>2435</v>
      </c>
      <c r="K1979" t="e">
        <f>#REF!</f>
        <v>#REF!</v>
      </c>
      <c r="L1979">
        <v>2168</v>
      </c>
    </row>
    <row r="1980" spans="5:12" x14ac:dyDescent="0.25">
      <c r="E1980" t="e">
        <f>#REF!</f>
        <v>#REF!</v>
      </c>
      <c r="F1980">
        <v>2436</v>
      </c>
      <c r="K1980" t="e">
        <f>#REF!</f>
        <v>#REF!</v>
      </c>
      <c r="L1980">
        <v>2169</v>
      </c>
    </row>
    <row r="1981" spans="5:12" x14ac:dyDescent="0.25">
      <c r="E1981" t="e">
        <f>#REF!</f>
        <v>#REF!</v>
      </c>
      <c r="F1981">
        <v>2437</v>
      </c>
      <c r="K1981" t="e">
        <f>#REF!</f>
        <v>#REF!</v>
      </c>
      <c r="L1981">
        <v>2170</v>
      </c>
    </row>
    <row r="1982" spans="5:12" x14ac:dyDescent="0.25">
      <c r="E1982" t="e">
        <f>#REF!</f>
        <v>#REF!</v>
      </c>
      <c r="F1982">
        <v>2438</v>
      </c>
      <c r="K1982" t="e">
        <f>#REF!</f>
        <v>#REF!</v>
      </c>
      <c r="L1982">
        <v>2171</v>
      </c>
    </row>
    <row r="1983" spans="5:12" x14ac:dyDescent="0.25">
      <c r="E1983" t="e">
        <f>#REF!</f>
        <v>#REF!</v>
      </c>
      <c r="F1983">
        <v>2439</v>
      </c>
      <c r="K1983" t="e">
        <f>#REF!</f>
        <v>#REF!</v>
      </c>
      <c r="L1983">
        <v>2172</v>
      </c>
    </row>
    <row r="1984" spans="5:12" x14ac:dyDescent="0.25">
      <c r="E1984" t="e">
        <f>#REF!</f>
        <v>#REF!</v>
      </c>
      <c r="F1984">
        <v>2440</v>
      </c>
      <c r="K1984" t="e">
        <f>#REF!</f>
        <v>#REF!</v>
      </c>
      <c r="L1984">
        <v>2173</v>
      </c>
    </row>
    <row r="1985" spans="5:12" x14ac:dyDescent="0.25">
      <c r="E1985" t="e">
        <f>#REF!</f>
        <v>#REF!</v>
      </c>
      <c r="F1985">
        <v>2441</v>
      </c>
      <c r="K1985" t="e">
        <f>#REF!</f>
        <v>#REF!</v>
      </c>
      <c r="L1985">
        <v>2174</v>
      </c>
    </row>
    <row r="1986" spans="5:12" x14ac:dyDescent="0.25">
      <c r="E1986" t="e">
        <f>#REF!</f>
        <v>#REF!</v>
      </c>
      <c r="F1986">
        <v>2442</v>
      </c>
      <c r="K1986" t="e">
        <f>#REF!</f>
        <v>#REF!</v>
      </c>
      <c r="L1986">
        <v>2175</v>
      </c>
    </row>
    <row r="1987" spans="5:12" x14ac:dyDescent="0.25">
      <c r="E1987" t="e">
        <f>#REF!</f>
        <v>#REF!</v>
      </c>
      <c r="F1987">
        <v>2443</v>
      </c>
      <c r="K1987" t="e">
        <f>#REF!</f>
        <v>#REF!</v>
      </c>
      <c r="L1987">
        <v>2176</v>
      </c>
    </row>
    <row r="1988" spans="5:12" x14ac:dyDescent="0.25">
      <c r="E1988" t="e">
        <f>#REF!</f>
        <v>#REF!</v>
      </c>
      <c r="F1988">
        <v>2444</v>
      </c>
      <c r="K1988" t="e">
        <f>#REF!</f>
        <v>#REF!</v>
      </c>
      <c r="L1988">
        <v>2177</v>
      </c>
    </row>
    <row r="1989" spans="5:12" x14ac:dyDescent="0.25">
      <c r="E1989" t="e">
        <f>#REF!</f>
        <v>#REF!</v>
      </c>
      <c r="F1989">
        <v>2445</v>
      </c>
      <c r="K1989" t="e">
        <f>#REF!</f>
        <v>#REF!</v>
      </c>
      <c r="L1989">
        <v>2178</v>
      </c>
    </row>
    <row r="1990" spans="5:12" x14ac:dyDescent="0.25">
      <c r="E1990" t="e">
        <f>#REF!</f>
        <v>#REF!</v>
      </c>
      <c r="F1990">
        <v>2446</v>
      </c>
      <c r="K1990" t="e">
        <f>#REF!</f>
        <v>#REF!</v>
      </c>
      <c r="L1990">
        <v>2179</v>
      </c>
    </row>
    <row r="1991" spans="5:12" x14ac:dyDescent="0.25">
      <c r="E1991" t="e">
        <f>#REF!</f>
        <v>#REF!</v>
      </c>
      <c r="F1991">
        <v>2447</v>
      </c>
      <c r="K1991" t="e">
        <f>#REF!</f>
        <v>#REF!</v>
      </c>
      <c r="L1991">
        <v>2180</v>
      </c>
    </row>
    <row r="1992" spans="5:12" x14ac:dyDescent="0.25">
      <c r="E1992" t="e">
        <f>#REF!</f>
        <v>#REF!</v>
      </c>
      <c r="F1992">
        <v>2448</v>
      </c>
      <c r="K1992" t="e">
        <f>#REF!</f>
        <v>#REF!</v>
      </c>
      <c r="L1992">
        <v>2181</v>
      </c>
    </row>
    <row r="1993" spans="5:12" x14ac:dyDescent="0.25">
      <c r="E1993" t="e">
        <f>#REF!</f>
        <v>#REF!</v>
      </c>
      <c r="F1993">
        <v>2449</v>
      </c>
      <c r="K1993" t="e">
        <f>#REF!</f>
        <v>#REF!</v>
      </c>
      <c r="L1993">
        <v>2182</v>
      </c>
    </row>
    <row r="1994" spans="5:12" x14ac:dyDescent="0.25">
      <c r="E1994" t="e">
        <f>#REF!</f>
        <v>#REF!</v>
      </c>
      <c r="F1994">
        <v>2450</v>
      </c>
      <c r="K1994" t="e">
        <f>#REF!</f>
        <v>#REF!</v>
      </c>
      <c r="L1994">
        <v>2183</v>
      </c>
    </row>
    <row r="1995" spans="5:12" x14ac:dyDescent="0.25">
      <c r="E1995" t="e">
        <f>#REF!</f>
        <v>#REF!</v>
      </c>
      <c r="F1995">
        <v>2451</v>
      </c>
      <c r="K1995" t="e">
        <f>#REF!</f>
        <v>#REF!</v>
      </c>
      <c r="L1995">
        <v>2184</v>
      </c>
    </row>
    <row r="1996" spans="5:12" x14ac:dyDescent="0.25">
      <c r="E1996" t="e">
        <f>#REF!</f>
        <v>#REF!</v>
      </c>
      <c r="F1996">
        <v>2452</v>
      </c>
      <c r="K1996" t="e">
        <f>#REF!</f>
        <v>#REF!</v>
      </c>
      <c r="L1996">
        <v>2185</v>
      </c>
    </row>
    <row r="1997" spans="5:12" x14ac:dyDescent="0.25">
      <c r="E1997" t="e">
        <f>#REF!</f>
        <v>#REF!</v>
      </c>
      <c r="F1997">
        <v>2453</v>
      </c>
      <c r="K1997" t="e">
        <f>#REF!</f>
        <v>#REF!</v>
      </c>
      <c r="L1997">
        <v>2186</v>
      </c>
    </row>
    <row r="1998" spans="5:12" x14ac:dyDescent="0.25">
      <c r="E1998" t="e">
        <f>#REF!</f>
        <v>#REF!</v>
      </c>
      <c r="F1998">
        <v>2454</v>
      </c>
      <c r="K1998" t="e">
        <f>#REF!</f>
        <v>#REF!</v>
      </c>
      <c r="L1998">
        <v>2187</v>
      </c>
    </row>
    <row r="1999" spans="5:12" x14ac:dyDescent="0.25">
      <c r="E1999" t="e">
        <f>#REF!</f>
        <v>#REF!</v>
      </c>
      <c r="F1999">
        <v>2455</v>
      </c>
      <c r="K1999" t="e">
        <f>#REF!</f>
        <v>#REF!</v>
      </c>
      <c r="L1999">
        <v>2188</v>
      </c>
    </row>
    <row r="2000" spans="5:12" x14ac:dyDescent="0.25">
      <c r="E2000" t="e">
        <f>#REF!</f>
        <v>#REF!</v>
      </c>
      <c r="F2000">
        <v>2456</v>
      </c>
      <c r="K2000" t="e">
        <f>#REF!</f>
        <v>#REF!</v>
      </c>
      <c r="L2000">
        <v>2189</v>
      </c>
    </row>
    <row r="2001" spans="5:12" x14ac:dyDescent="0.25">
      <c r="E2001" t="e">
        <f>#REF!</f>
        <v>#REF!</v>
      </c>
      <c r="F2001">
        <v>2457</v>
      </c>
      <c r="K2001" t="e">
        <f>#REF!</f>
        <v>#REF!</v>
      </c>
      <c r="L2001">
        <v>2190</v>
      </c>
    </row>
    <row r="2002" spans="5:12" x14ac:dyDescent="0.25">
      <c r="E2002" t="e">
        <f>#REF!</f>
        <v>#REF!</v>
      </c>
      <c r="F2002">
        <v>2458</v>
      </c>
      <c r="K2002" t="e">
        <f>#REF!</f>
        <v>#REF!</v>
      </c>
      <c r="L2002">
        <v>2191</v>
      </c>
    </row>
    <row r="2003" spans="5:12" x14ac:dyDescent="0.25">
      <c r="E2003" t="e">
        <f>#REF!</f>
        <v>#REF!</v>
      </c>
      <c r="F2003">
        <v>2459</v>
      </c>
      <c r="K2003" t="e">
        <f>#REF!</f>
        <v>#REF!</v>
      </c>
      <c r="L2003">
        <v>2192</v>
      </c>
    </row>
    <row r="2004" spans="5:12" x14ac:dyDescent="0.25">
      <c r="E2004" t="e">
        <f>#REF!</f>
        <v>#REF!</v>
      </c>
      <c r="F2004">
        <v>2460</v>
      </c>
      <c r="K2004" t="e">
        <f>#REF!</f>
        <v>#REF!</v>
      </c>
      <c r="L2004">
        <v>2193</v>
      </c>
    </row>
    <row r="2005" spans="5:12" x14ac:dyDescent="0.25">
      <c r="E2005" t="e">
        <f>#REF!</f>
        <v>#REF!</v>
      </c>
      <c r="F2005">
        <v>2461</v>
      </c>
      <c r="K2005" t="e">
        <f>#REF!</f>
        <v>#REF!</v>
      </c>
      <c r="L2005">
        <v>2194</v>
      </c>
    </row>
    <row r="2006" spans="5:12" x14ac:dyDescent="0.25">
      <c r="E2006" t="e">
        <f>#REF!</f>
        <v>#REF!</v>
      </c>
      <c r="F2006">
        <v>2462</v>
      </c>
      <c r="K2006" t="e">
        <f>#REF!</f>
        <v>#REF!</v>
      </c>
      <c r="L2006">
        <v>2195</v>
      </c>
    </row>
    <row r="2007" spans="5:12" x14ac:dyDescent="0.25">
      <c r="E2007" t="e">
        <f>#REF!</f>
        <v>#REF!</v>
      </c>
      <c r="F2007">
        <v>2463</v>
      </c>
      <c r="K2007" t="e">
        <f>#REF!</f>
        <v>#REF!</v>
      </c>
      <c r="L2007">
        <v>2196</v>
      </c>
    </row>
    <row r="2008" spans="5:12" x14ac:dyDescent="0.25">
      <c r="E2008" t="e">
        <f>#REF!</f>
        <v>#REF!</v>
      </c>
      <c r="F2008">
        <v>2464</v>
      </c>
      <c r="K2008" t="e">
        <f>#REF!</f>
        <v>#REF!</v>
      </c>
      <c r="L2008">
        <v>2197</v>
      </c>
    </row>
    <row r="2009" spans="5:12" x14ac:dyDescent="0.25">
      <c r="E2009" t="e">
        <f>#REF!</f>
        <v>#REF!</v>
      </c>
      <c r="F2009">
        <v>2465</v>
      </c>
      <c r="K2009" t="e">
        <f>#REF!</f>
        <v>#REF!</v>
      </c>
      <c r="L2009">
        <v>2198</v>
      </c>
    </row>
    <row r="2010" spans="5:12" x14ac:dyDescent="0.25">
      <c r="E2010" t="e">
        <f>#REF!</f>
        <v>#REF!</v>
      </c>
      <c r="F2010">
        <v>2466</v>
      </c>
      <c r="K2010" t="e">
        <f>#REF!</f>
        <v>#REF!</v>
      </c>
      <c r="L2010">
        <v>2199</v>
      </c>
    </row>
    <row r="2011" spans="5:12" x14ac:dyDescent="0.25">
      <c r="E2011" t="e">
        <f>#REF!</f>
        <v>#REF!</v>
      </c>
      <c r="F2011">
        <v>2467</v>
      </c>
      <c r="K2011" t="e">
        <f>#REF!</f>
        <v>#REF!</v>
      </c>
      <c r="L2011">
        <v>2200</v>
      </c>
    </row>
    <row r="2012" spans="5:12" x14ac:dyDescent="0.25">
      <c r="E2012" t="e">
        <f>#REF!</f>
        <v>#REF!</v>
      </c>
      <c r="F2012">
        <v>2468</v>
      </c>
      <c r="K2012" t="e">
        <f>#REF!</f>
        <v>#REF!</v>
      </c>
      <c r="L2012">
        <v>2201</v>
      </c>
    </row>
    <row r="2013" spans="5:12" x14ac:dyDescent="0.25">
      <c r="E2013" t="e">
        <f>#REF!</f>
        <v>#REF!</v>
      </c>
      <c r="F2013">
        <v>2469</v>
      </c>
      <c r="K2013" t="e">
        <f>#REF!</f>
        <v>#REF!</v>
      </c>
      <c r="L2013">
        <v>2202</v>
      </c>
    </row>
    <row r="2014" spans="5:12" x14ac:dyDescent="0.25">
      <c r="E2014" t="e">
        <f>#REF!</f>
        <v>#REF!</v>
      </c>
      <c r="F2014">
        <v>2470</v>
      </c>
      <c r="K2014" t="e">
        <f>#REF!</f>
        <v>#REF!</v>
      </c>
      <c r="L2014">
        <v>2203</v>
      </c>
    </row>
    <row r="2015" spans="5:12" x14ac:dyDescent="0.25">
      <c r="E2015" t="e">
        <f>#REF!</f>
        <v>#REF!</v>
      </c>
      <c r="F2015">
        <v>2471</v>
      </c>
      <c r="K2015" t="e">
        <f>#REF!</f>
        <v>#REF!</v>
      </c>
      <c r="L2015">
        <v>2204</v>
      </c>
    </row>
    <row r="2016" spans="5:12" x14ac:dyDescent="0.25">
      <c r="E2016" t="e">
        <f>#REF!</f>
        <v>#REF!</v>
      </c>
      <c r="F2016">
        <v>2472</v>
      </c>
      <c r="K2016" t="e">
        <f>#REF!</f>
        <v>#REF!</v>
      </c>
      <c r="L2016">
        <v>2205</v>
      </c>
    </row>
    <row r="2017" spans="5:12" x14ac:dyDescent="0.25">
      <c r="E2017" t="e">
        <f>#REF!</f>
        <v>#REF!</v>
      </c>
      <c r="F2017">
        <v>2473</v>
      </c>
      <c r="K2017" t="e">
        <f>#REF!</f>
        <v>#REF!</v>
      </c>
      <c r="L2017">
        <v>2206</v>
      </c>
    </row>
    <row r="2018" spans="5:12" x14ac:dyDescent="0.25">
      <c r="E2018" t="e">
        <f>#REF!</f>
        <v>#REF!</v>
      </c>
      <c r="F2018">
        <v>2474</v>
      </c>
      <c r="K2018" t="e">
        <f>#REF!</f>
        <v>#REF!</v>
      </c>
      <c r="L2018">
        <v>2207</v>
      </c>
    </row>
    <row r="2019" spans="5:12" x14ac:dyDescent="0.25">
      <c r="E2019" t="e">
        <f>#REF!</f>
        <v>#REF!</v>
      </c>
      <c r="F2019">
        <v>2475</v>
      </c>
      <c r="K2019" t="e">
        <f>#REF!</f>
        <v>#REF!</v>
      </c>
      <c r="L2019">
        <v>2208</v>
      </c>
    </row>
    <row r="2020" spans="5:12" x14ac:dyDescent="0.25">
      <c r="E2020" t="e">
        <f>#REF!</f>
        <v>#REF!</v>
      </c>
      <c r="F2020">
        <v>2476</v>
      </c>
      <c r="K2020" t="e">
        <f>#REF!</f>
        <v>#REF!</v>
      </c>
      <c r="L2020">
        <v>2209</v>
      </c>
    </row>
    <row r="2021" spans="5:12" x14ac:dyDescent="0.25">
      <c r="E2021" t="e">
        <f>#REF!</f>
        <v>#REF!</v>
      </c>
      <c r="F2021">
        <v>2477</v>
      </c>
      <c r="K2021" t="e">
        <f>#REF!</f>
        <v>#REF!</v>
      </c>
      <c r="L2021">
        <v>2210</v>
      </c>
    </row>
    <row r="2022" spans="5:12" x14ac:dyDescent="0.25">
      <c r="E2022" t="e">
        <f>#REF!</f>
        <v>#REF!</v>
      </c>
      <c r="F2022">
        <v>2478</v>
      </c>
      <c r="K2022" t="e">
        <f>#REF!</f>
        <v>#REF!</v>
      </c>
      <c r="L2022">
        <v>2211</v>
      </c>
    </row>
    <row r="2023" spans="5:12" x14ac:dyDescent="0.25">
      <c r="E2023" t="e">
        <f>#REF!</f>
        <v>#REF!</v>
      </c>
      <c r="F2023">
        <v>2479</v>
      </c>
      <c r="K2023" t="e">
        <f>#REF!</f>
        <v>#REF!</v>
      </c>
      <c r="L2023">
        <v>2212</v>
      </c>
    </row>
    <row r="2024" spans="5:12" x14ac:dyDescent="0.25">
      <c r="E2024" t="e">
        <f>#REF!</f>
        <v>#REF!</v>
      </c>
      <c r="F2024">
        <v>2480</v>
      </c>
      <c r="K2024" t="e">
        <f>#REF!</f>
        <v>#REF!</v>
      </c>
      <c r="L2024">
        <v>2213</v>
      </c>
    </row>
    <row r="2025" spans="5:12" x14ac:dyDescent="0.25">
      <c r="E2025" t="e">
        <f>#REF!</f>
        <v>#REF!</v>
      </c>
      <c r="F2025">
        <v>2481</v>
      </c>
      <c r="K2025" t="e">
        <f>#REF!</f>
        <v>#REF!</v>
      </c>
      <c r="L2025">
        <v>2214</v>
      </c>
    </row>
    <row r="2026" spans="5:12" x14ac:dyDescent="0.25">
      <c r="E2026" t="e">
        <f>#REF!</f>
        <v>#REF!</v>
      </c>
      <c r="F2026">
        <v>2482</v>
      </c>
      <c r="K2026" t="e">
        <f>#REF!</f>
        <v>#REF!</v>
      </c>
      <c r="L2026">
        <v>2215</v>
      </c>
    </row>
    <row r="2027" spans="5:12" x14ac:dyDescent="0.25">
      <c r="E2027" t="e">
        <f>#REF!</f>
        <v>#REF!</v>
      </c>
      <c r="F2027">
        <v>2483</v>
      </c>
      <c r="K2027" t="e">
        <f>#REF!</f>
        <v>#REF!</v>
      </c>
      <c r="L2027">
        <v>2216</v>
      </c>
    </row>
    <row r="2028" spans="5:12" x14ac:dyDescent="0.25">
      <c r="E2028" t="e">
        <f>#REF!</f>
        <v>#REF!</v>
      </c>
      <c r="F2028">
        <v>2484</v>
      </c>
      <c r="K2028" t="e">
        <f>#REF!</f>
        <v>#REF!</v>
      </c>
      <c r="L2028">
        <v>2217</v>
      </c>
    </row>
    <row r="2029" spans="5:12" x14ac:dyDescent="0.25">
      <c r="E2029" t="e">
        <f>#REF!</f>
        <v>#REF!</v>
      </c>
      <c r="F2029">
        <v>2485</v>
      </c>
      <c r="K2029" t="e">
        <f>#REF!</f>
        <v>#REF!</v>
      </c>
      <c r="L2029">
        <v>2218</v>
      </c>
    </row>
    <row r="2030" spans="5:12" x14ac:dyDescent="0.25">
      <c r="E2030" t="e">
        <f>#REF!</f>
        <v>#REF!</v>
      </c>
      <c r="F2030">
        <v>2486</v>
      </c>
      <c r="K2030" t="e">
        <f>#REF!</f>
        <v>#REF!</v>
      </c>
      <c r="L2030">
        <v>2219</v>
      </c>
    </row>
    <row r="2031" spans="5:12" x14ac:dyDescent="0.25">
      <c r="E2031" t="e">
        <f>#REF!</f>
        <v>#REF!</v>
      </c>
      <c r="F2031">
        <v>2487</v>
      </c>
      <c r="K2031" t="e">
        <f>#REF!</f>
        <v>#REF!</v>
      </c>
      <c r="L2031">
        <v>2220</v>
      </c>
    </row>
    <row r="2032" spans="5:12" x14ac:dyDescent="0.25">
      <c r="E2032" t="e">
        <f>#REF!</f>
        <v>#REF!</v>
      </c>
      <c r="F2032">
        <v>2488</v>
      </c>
      <c r="K2032" t="e">
        <f>#REF!</f>
        <v>#REF!</v>
      </c>
      <c r="L2032">
        <v>2221</v>
      </c>
    </row>
    <row r="2033" spans="5:12" x14ac:dyDescent="0.25">
      <c r="E2033" t="e">
        <f>#REF!</f>
        <v>#REF!</v>
      </c>
      <c r="F2033">
        <v>2489</v>
      </c>
      <c r="K2033" t="e">
        <f>#REF!</f>
        <v>#REF!</v>
      </c>
      <c r="L2033">
        <v>2222</v>
      </c>
    </row>
    <row r="2034" spans="5:12" x14ac:dyDescent="0.25">
      <c r="E2034" t="e">
        <f>#REF!</f>
        <v>#REF!</v>
      </c>
      <c r="F2034">
        <v>2490</v>
      </c>
      <c r="K2034" t="e">
        <f>#REF!</f>
        <v>#REF!</v>
      </c>
      <c r="L2034">
        <v>2223</v>
      </c>
    </row>
    <row r="2035" spans="5:12" x14ac:dyDescent="0.25">
      <c r="E2035" t="e">
        <f>#REF!</f>
        <v>#REF!</v>
      </c>
      <c r="F2035">
        <v>2491</v>
      </c>
      <c r="K2035" t="e">
        <f>#REF!</f>
        <v>#REF!</v>
      </c>
      <c r="L2035">
        <v>2224</v>
      </c>
    </row>
    <row r="2036" spans="5:12" x14ac:dyDescent="0.25">
      <c r="E2036" t="e">
        <f>#REF!</f>
        <v>#REF!</v>
      </c>
      <c r="F2036">
        <v>2492</v>
      </c>
      <c r="K2036" t="e">
        <f>#REF!</f>
        <v>#REF!</v>
      </c>
      <c r="L2036">
        <v>2225</v>
      </c>
    </row>
    <row r="2037" spans="5:12" x14ac:dyDescent="0.25">
      <c r="E2037" t="e">
        <f>#REF!</f>
        <v>#REF!</v>
      </c>
      <c r="F2037">
        <v>2493</v>
      </c>
      <c r="K2037" t="e">
        <f>#REF!</f>
        <v>#REF!</v>
      </c>
      <c r="L2037">
        <v>2226</v>
      </c>
    </row>
    <row r="2038" spans="5:12" x14ac:dyDescent="0.25">
      <c r="E2038" t="e">
        <f>#REF!</f>
        <v>#REF!</v>
      </c>
      <c r="F2038">
        <v>2494</v>
      </c>
      <c r="K2038" t="e">
        <f>#REF!</f>
        <v>#REF!</v>
      </c>
      <c r="L2038">
        <v>2227</v>
      </c>
    </row>
    <row r="2039" spans="5:12" x14ac:dyDescent="0.25">
      <c r="E2039" t="e">
        <f>#REF!</f>
        <v>#REF!</v>
      </c>
      <c r="F2039">
        <v>2495</v>
      </c>
      <c r="K2039" t="e">
        <f>#REF!</f>
        <v>#REF!</v>
      </c>
      <c r="L2039">
        <v>2228</v>
      </c>
    </row>
    <row r="2040" spans="5:12" x14ac:dyDescent="0.25">
      <c r="E2040" t="e">
        <f>#REF!</f>
        <v>#REF!</v>
      </c>
      <c r="F2040">
        <v>2496</v>
      </c>
      <c r="K2040" t="e">
        <f>#REF!</f>
        <v>#REF!</v>
      </c>
      <c r="L2040">
        <v>2229</v>
      </c>
    </row>
    <row r="2041" spans="5:12" x14ac:dyDescent="0.25">
      <c r="E2041" t="e">
        <f>#REF!</f>
        <v>#REF!</v>
      </c>
      <c r="F2041">
        <v>2497</v>
      </c>
      <c r="K2041" t="e">
        <f>#REF!</f>
        <v>#REF!</v>
      </c>
      <c r="L2041">
        <v>2230</v>
      </c>
    </row>
    <row r="2042" spans="5:12" x14ac:dyDescent="0.25">
      <c r="E2042" t="e">
        <f>#REF!</f>
        <v>#REF!</v>
      </c>
      <c r="F2042">
        <v>2498</v>
      </c>
      <c r="K2042" t="e">
        <f>#REF!</f>
        <v>#REF!</v>
      </c>
      <c r="L2042">
        <v>2231</v>
      </c>
    </row>
    <row r="2043" spans="5:12" x14ac:dyDescent="0.25">
      <c r="E2043" t="e">
        <f>#REF!</f>
        <v>#REF!</v>
      </c>
      <c r="F2043">
        <v>2499</v>
      </c>
      <c r="K2043" t="e">
        <f>#REF!</f>
        <v>#REF!</v>
      </c>
      <c r="L2043">
        <v>2232</v>
      </c>
    </row>
    <row r="2044" spans="5:12" x14ac:dyDescent="0.25">
      <c r="E2044" t="e">
        <f>#REF!</f>
        <v>#REF!</v>
      </c>
      <c r="F2044">
        <v>2500</v>
      </c>
      <c r="K2044" t="e">
        <f>#REF!</f>
        <v>#REF!</v>
      </c>
      <c r="L2044">
        <v>2233</v>
      </c>
    </row>
    <row r="2045" spans="5:12" x14ac:dyDescent="0.25">
      <c r="E2045" t="e">
        <f>#REF!</f>
        <v>#REF!</v>
      </c>
      <c r="F2045">
        <v>2501</v>
      </c>
      <c r="K2045" t="e">
        <f>#REF!</f>
        <v>#REF!</v>
      </c>
      <c r="L2045">
        <v>2234</v>
      </c>
    </row>
    <row r="2046" spans="5:12" x14ac:dyDescent="0.25">
      <c r="E2046" t="e">
        <f>#REF!</f>
        <v>#REF!</v>
      </c>
      <c r="F2046">
        <v>2502</v>
      </c>
      <c r="K2046" t="e">
        <f>#REF!</f>
        <v>#REF!</v>
      </c>
      <c r="L2046">
        <v>2235</v>
      </c>
    </row>
    <row r="2047" spans="5:12" x14ac:dyDescent="0.25">
      <c r="E2047" t="e">
        <f>#REF!</f>
        <v>#REF!</v>
      </c>
      <c r="F2047">
        <v>2503</v>
      </c>
      <c r="K2047" t="e">
        <f>#REF!</f>
        <v>#REF!</v>
      </c>
      <c r="L2047">
        <v>2236</v>
      </c>
    </row>
    <row r="2048" spans="5:12" x14ac:dyDescent="0.25">
      <c r="E2048" t="e">
        <f>#REF!</f>
        <v>#REF!</v>
      </c>
      <c r="F2048">
        <v>2504</v>
      </c>
      <c r="K2048" t="e">
        <f>#REF!</f>
        <v>#REF!</v>
      </c>
      <c r="L2048">
        <v>2237</v>
      </c>
    </row>
    <row r="2049" spans="5:12" x14ac:dyDescent="0.25">
      <c r="E2049" t="e">
        <f>#REF!</f>
        <v>#REF!</v>
      </c>
      <c r="F2049">
        <v>2505</v>
      </c>
      <c r="K2049" t="e">
        <f>#REF!</f>
        <v>#REF!</v>
      </c>
      <c r="L2049">
        <v>2238</v>
      </c>
    </row>
    <row r="2050" spans="5:12" x14ac:dyDescent="0.25">
      <c r="E2050" t="e">
        <f>#REF!</f>
        <v>#REF!</v>
      </c>
      <c r="F2050">
        <v>2506</v>
      </c>
      <c r="K2050" t="e">
        <f>#REF!</f>
        <v>#REF!</v>
      </c>
      <c r="L2050">
        <v>2239</v>
      </c>
    </row>
    <row r="2051" spans="5:12" x14ac:dyDescent="0.25">
      <c r="E2051" t="e">
        <f>#REF!</f>
        <v>#REF!</v>
      </c>
      <c r="F2051">
        <v>2507</v>
      </c>
      <c r="K2051" t="e">
        <f>#REF!</f>
        <v>#REF!</v>
      </c>
      <c r="L2051">
        <v>2240</v>
      </c>
    </row>
    <row r="2052" spans="5:12" x14ac:dyDescent="0.25">
      <c r="E2052" t="e">
        <f>#REF!</f>
        <v>#REF!</v>
      </c>
      <c r="F2052">
        <v>2508</v>
      </c>
      <c r="K2052" t="e">
        <f>#REF!</f>
        <v>#REF!</v>
      </c>
      <c r="L2052">
        <v>2241</v>
      </c>
    </row>
    <row r="2053" spans="5:12" x14ac:dyDescent="0.25">
      <c r="E2053" t="e">
        <f>#REF!</f>
        <v>#REF!</v>
      </c>
      <c r="F2053">
        <v>2509</v>
      </c>
      <c r="K2053" t="e">
        <f>#REF!</f>
        <v>#REF!</v>
      </c>
      <c r="L2053">
        <v>2242</v>
      </c>
    </row>
    <row r="2054" spans="5:12" x14ac:dyDescent="0.25">
      <c r="E2054" t="e">
        <f>#REF!</f>
        <v>#REF!</v>
      </c>
      <c r="F2054">
        <v>2510</v>
      </c>
      <c r="K2054" t="e">
        <f>#REF!</f>
        <v>#REF!</v>
      </c>
      <c r="L2054">
        <v>2243</v>
      </c>
    </row>
    <row r="2055" spans="5:12" x14ac:dyDescent="0.25">
      <c r="E2055" t="e">
        <f>#REF!</f>
        <v>#REF!</v>
      </c>
      <c r="F2055">
        <v>2511</v>
      </c>
      <c r="K2055" t="e">
        <f>#REF!</f>
        <v>#REF!</v>
      </c>
      <c r="L2055">
        <v>2244</v>
      </c>
    </row>
    <row r="2056" spans="5:12" x14ac:dyDescent="0.25">
      <c r="E2056" t="e">
        <f>#REF!</f>
        <v>#REF!</v>
      </c>
      <c r="F2056">
        <v>2512</v>
      </c>
      <c r="K2056" t="e">
        <f>#REF!</f>
        <v>#REF!</v>
      </c>
      <c r="L2056">
        <v>2245</v>
      </c>
    </row>
    <row r="2057" spans="5:12" x14ac:dyDescent="0.25">
      <c r="E2057" t="e">
        <f>#REF!</f>
        <v>#REF!</v>
      </c>
      <c r="F2057">
        <v>2513</v>
      </c>
      <c r="K2057" t="e">
        <f>#REF!</f>
        <v>#REF!</v>
      </c>
      <c r="L2057">
        <v>2246</v>
      </c>
    </row>
    <row r="2058" spans="5:12" x14ac:dyDescent="0.25">
      <c r="E2058" t="e">
        <f>#REF!</f>
        <v>#REF!</v>
      </c>
      <c r="F2058">
        <v>2514</v>
      </c>
      <c r="K2058" t="e">
        <f>#REF!</f>
        <v>#REF!</v>
      </c>
      <c r="L2058">
        <v>2247</v>
      </c>
    </row>
    <row r="2059" spans="5:12" x14ac:dyDescent="0.25">
      <c r="E2059" t="e">
        <f>#REF!</f>
        <v>#REF!</v>
      </c>
      <c r="F2059">
        <v>2515</v>
      </c>
      <c r="K2059" t="e">
        <f>#REF!</f>
        <v>#REF!</v>
      </c>
      <c r="L2059">
        <v>2248</v>
      </c>
    </row>
    <row r="2060" spans="5:12" x14ac:dyDescent="0.25">
      <c r="E2060" t="e">
        <f>#REF!</f>
        <v>#REF!</v>
      </c>
      <c r="F2060">
        <v>2516</v>
      </c>
      <c r="K2060" t="e">
        <f>#REF!</f>
        <v>#REF!</v>
      </c>
      <c r="L2060">
        <v>2249</v>
      </c>
    </row>
    <row r="2061" spans="5:12" x14ac:dyDescent="0.25">
      <c r="E2061" t="e">
        <f>#REF!</f>
        <v>#REF!</v>
      </c>
      <c r="F2061">
        <v>2517</v>
      </c>
      <c r="K2061" t="e">
        <f>#REF!</f>
        <v>#REF!</v>
      </c>
      <c r="L2061">
        <v>2250</v>
      </c>
    </row>
    <row r="2062" spans="5:12" x14ac:dyDescent="0.25">
      <c r="E2062" t="e">
        <f>#REF!</f>
        <v>#REF!</v>
      </c>
      <c r="F2062">
        <v>2518</v>
      </c>
      <c r="K2062" t="e">
        <f>#REF!</f>
        <v>#REF!</v>
      </c>
      <c r="L2062">
        <v>2251</v>
      </c>
    </row>
    <row r="2063" spans="5:12" x14ac:dyDescent="0.25">
      <c r="E2063" t="e">
        <f>#REF!</f>
        <v>#REF!</v>
      </c>
      <c r="F2063">
        <v>2519</v>
      </c>
      <c r="K2063" t="e">
        <f>#REF!</f>
        <v>#REF!</v>
      </c>
      <c r="L2063">
        <v>2252</v>
      </c>
    </row>
    <row r="2064" spans="5:12" x14ac:dyDescent="0.25">
      <c r="E2064" t="e">
        <f>#REF!</f>
        <v>#REF!</v>
      </c>
      <c r="F2064">
        <v>2520</v>
      </c>
      <c r="K2064" t="e">
        <f>#REF!</f>
        <v>#REF!</v>
      </c>
      <c r="L2064">
        <v>2253</v>
      </c>
    </row>
    <row r="2065" spans="5:12" x14ac:dyDescent="0.25">
      <c r="E2065" t="e">
        <f>#REF!</f>
        <v>#REF!</v>
      </c>
      <c r="F2065">
        <v>2521</v>
      </c>
      <c r="K2065" t="e">
        <f>#REF!</f>
        <v>#REF!</v>
      </c>
      <c r="L2065">
        <v>2254</v>
      </c>
    </row>
    <row r="2066" spans="5:12" x14ac:dyDescent="0.25">
      <c r="E2066" t="e">
        <f>#REF!</f>
        <v>#REF!</v>
      </c>
      <c r="F2066">
        <v>2522</v>
      </c>
      <c r="K2066" t="e">
        <f>#REF!</f>
        <v>#REF!</v>
      </c>
      <c r="L2066">
        <v>2255</v>
      </c>
    </row>
    <row r="2067" spans="5:12" x14ac:dyDescent="0.25">
      <c r="E2067" t="e">
        <f>#REF!</f>
        <v>#REF!</v>
      </c>
      <c r="F2067">
        <v>2523</v>
      </c>
      <c r="K2067" t="e">
        <f>#REF!</f>
        <v>#REF!</v>
      </c>
      <c r="L2067">
        <v>2256</v>
      </c>
    </row>
    <row r="2068" spans="5:12" x14ac:dyDescent="0.25">
      <c r="E2068" t="e">
        <f>#REF!</f>
        <v>#REF!</v>
      </c>
      <c r="F2068">
        <v>2524</v>
      </c>
      <c r="K2068" t="e">
        <f>#REF!</f>
        <v>#REF!</v>
      </c>
      <c r="L2068">
        <v>2257</v>
      </c>
    </row>
    <row r="2069" spans="5:12" x14ac:dyDescent="0.25">
      <c r="E2069" t="e">
        <f>#REF!</f>
        <v>#REF!</v>
      </c>
      <c r="F2069">
        <v>2525</v>
      </c>
      <c r="K2069" t="e">
        <f>#REF!</f>
        <v>#REF!</v>
      </c>
      <c r="L2069">
        <v>2258</v>
      </c>
    </row>
    <row r="2070" spans="5:12" x14ac:dyDescent="0.25">
      <c r="E2070" t="e">
        <f>#REF!</f>
        <v>#REF!</v>
      </c>
      <c r="F2070">
        <v>2526</v>
      </c>
      <c r="K2070" t="e">
        <f>#REF!</f>
        <v>#REF!</v>
      </c>
      <c r="L2070">
        <v>2259</v>
      </c>
    </row>
    <row r="2071" spans="5:12" x14ac:dyDescent="0.25">
      <c r="E2071" t="e">
        <f>#REF!</f>
        <v>#REF!</v>
      </c>
      <c r="F2071">
        <v>2527</v>
      </c>
      <c r="K2071" t="e">
        <f>#REF!</f>
        <v>#REF!</v>
      </c>
      <c r="L2071">
        <v>2260</v>
      </c>
    </row>
    <row r="2072" spans="5:12" x14ac:dyDescent="0.25">
      <c r="E2072" t="e">
        <f>#REF!</f>
        <v>#REF!</v>
      </c>
      <c r="F2072">
        <v>2528</v>
      </c>
      <c r="K2072" t="e">
        <f>#REF!</f>
        <v>#REF!</v>
      </c>
      <c r="L2072">
        <v>2261</v>
      </c>
    </row>
    <row r="2073" spans="5:12" x14ac:dyDescent="0.25">
      <c r="E2073" t="e">
        <f>#REF!</f>
        <v>#REF!</v>
      </c>
      <c r="F2073">
        <v>2529</v>
      </c>
      <c r="K2073" t="e">
        <f>#REF!</f>
        <v>#REF!</v>
      </c>
      <c r="L2073">
        <v>2262</v>
      </c>
    </row>
    <row r="2074" spans="5:12" x14ac:dyDescent="0.25">
      <c r="E2074" t="e">
        <f>#REF!</f>
        <v>#REF!</v>
      </c>
      <c r="F2074">
        <v>2530</v>
      </c>
      <c r="K2074" t="e">
        <f>#REF!</f>
        <v>#REF!</v>
      </c>
      <c r="L2074">
        <v>2263</v>
      </c>
    </row>
    <row r="2075" spans="5:12" x14ac:dyDescent="0.25">
      <c r="E2075" t="e">
        <f>#REF!</f>
        <v>#REF!</v>
      </c>
      <c r="F2075">
        <v>2531</v>
      </c>
      <c r="K2075" t="e">
        <f>#REF!</f>
        <v>#REF!</v>
      </c>
      <c r="L2075">
        <v>2264</v>
      </c>
    </row>
    <row r="2076" spans="5:12" x14ac:dyDescent="0.25">
      <c r="E2076" t="e">
        <f>#REF!</f>
        <v>#REF!</v>
      </c>
      <c r="F2076">
        <v>2532</v>
      </c>
      <c r="K2076" t="e">
        <f>#REF!</f>
        <v>#REF!</v>
      </c>
      <c r="L2076">
        <v>2265</v>
      </c>
    </row>
    <row r="2077" spans="5:12" x14ac:dyDescent="0.25">
      <c r="E2077" t="e">
        <f>#REF!</f>
        <v>#REF!</v>
      </c>
      <c r="F2077">
        <v>2533</v>
      </c>
      <c r="K2077" t="e">
        <f>#REF!</f>
        <v>#REF!</v>
      </c>
      <c r="L2077">
        <v>2266</v>
      </c>
    </row>
    <row r="2078" spans="5:12" x14ac:dyDescent="0.25">
      <c r="E2078" t="e">
        <f>#REF!</f>
        <v>#REF!</v>
      </c>
      <c r="F2078">
        <v>2534</v>
      </c>
      <c r="K2078" t="e">
        <f>#REF!</f>
        <v>#REF!</v>
      </c>
      <c r="L2078">
        <v>2267</v>
      </c>
    </row>
    <row r="2079" spans="5:12" x14ac:dyDescent="0.25">
      <c r="E2079" t="e">
        <f>#REF!</f>
        <v>#REF!</v>
      </c>
      <c r="F2079">
        <v>2535</v>
      </c>
      <c r="K2079" t="e">
        <f>#REF!</f>
        <v>#REF!</v>
      </c>
      <c r="L2079">
        <v>2268</v>
      </c>
    </row>
    <row r="2080" spans="5:12" x14ac:dyDescent="0.25">
      <c r="E2080" t="e">
        <f>#REF!</f>
        <v>#REF!</v>
      </c>
      <c r="F2080">
        <v>2536</v>
      </c>
      <c r="K2080" t="e">
        <f>#REF!</f>
        <v>#REF!</v>
      </c>
      <c r="L2080">
        <v>2269</v>
      </c>
    </row>
    <row r="2081" spans="5:12" x14ac:dyDescent="0.25">
      <c r="E2081" t="e">
        <f>#REF!</f>
        <v>#REF!</v>
      </c>
      <c r="F2081">
        <v>2537</v>
      </c>
      <c r="K2081" t="e">
        <f>#REF!</f>
        <v>#REF!</v>
      </c>
      <c r="L2081">
        <v>2270</v>
      </c>
    </row>
    <row r="2082" spans="5:12" x14ac:dyDescent="0.25">
      <c r="E2082" t="e">
        <f>#REF!</f>
        <v>#REF!</v>
      </c>
      <c r="F2082">
        <v>2538</v>
      </c>
      <c r="K2082" t="e">
        <f>#REF!</f>
        <v>#REF!</v>
      </c>
      <c r="L2082">
        <v>2271</v>
      </c>
    </row>
    <row r="2083" spans="5:12" x14ac:dyDescent="0.25">
      <c r="E2083" t="e">
        <f>#REF!</f>
        <v>#REF!</v>
      </c>
      <c r="F2083">
        <v>2539</v>
      </c>
      <c r="K2083" t="e">
        <f>#REF!</f>
        <v>#REF!</v>
      </c>
      <c r="L2083">
        <v>2272</v>
      </c>
    </row>
    <row r="2084" spans="5:12" x14ac:dyDescent="0.25">
      <c r="E2084" t="e">
        <f>#REF!</f>
        <v>#REF!</v>
      </c>
      <c r="F2084">
        <v>2540</v>
      </c>
      <c r="K2084" t="e">
        <f>#REF!</f>
        <v>#REF!</v>
      </c>
      <c r="L2084">
        <v>2273</v>
      </c>
    </row>
    <row r="2085" spans="5:12" x14ac:dyDescent="0.25">
      <c r="E2085" t="e">
        <f>#REF!</f>
        <v>#REF!</v>
      </c>
      <c r="F2085">
        <v>2541</v>
      </c>
      <c r="K2085" t="e">
        <f>#REF!</f>
        <v>#REF!</v>
      </c>
      <c r="L2085">
        <v>2274</v>
      </c>
    </row>
    <row r="2086" spans="5:12" x14ac:dyDescent="0.25">
      <c r="E2086" t="e">
        <f>#REF!</f>
        <v>#REF!</v>
      </c>
      <c r="F2086">
        <v>2542</v>
      </c>
      <c r="K2086" t="e">
        <f>#REF!</f>
        <v>#REF!</v>
      </c>
      <c r="L2086">
        <v>2275</v>
      </c>
    </row>
    <row r="2087" spans="5:12" x14ac:dyDescent="0.25">
      <c r="E2087" t="e">
        <f>#REF!</f>
        <v>#REF!</v>
      </c>
      <c r="F2087">
        <v>2543</v>
      </c>
      <c r="K2087" t="e">
        <f>#REF!</f>
        <v>#REF!</v>
      </c>
      <c r="L2087">
        <v>2276</v>
      </c>
    </row>
    <row r="2088" spans="5:12" x14ac:dyDescent="0.25">
      <c r="E2088" t="e">
        <f>#REF!</f>
        <v>#REF!</v>
      </c>
      <c r="F2088">
        <v>2544</v>
      </c>
      <c r="K2088" t="e">
        <f>#REF!</f>
        <v>#REF!</v>
      </c>
      <c r="L2088">
        <v>2277</v>
      </c>
    </row>
    <row r="2089" spans="5:12" x14ac:dyDescent="0.25">
      <c r="E2089" t="e">
        <f>#REF!</f>
        <v>#REF!</v>
      </c>
      <c r="F2089">
        <v>2545</v>
      </c>
      <c r="K2089" t="e">
        <f>#REF!</f>
        <v>#REF!</v>
      </c>
      <c r="L2089">
        <v>2278</v>
      </c>
    </row>
    <row r="2090" spans="5:12" x14ac:dyDescent="0.25">
      <c r="E2090" t="e">
        <f>#REF!</f>
        <v>#REF!</v>
      </c>
      <c r="F2090">
        <v>2546</v>
      </c>
      <c r="K2090" t="e">
        <f>#REF!</f>
        <v>#REF!</v>
      </c>
      <c r="L2090">
        <v>2279</v>
      </c>
    </row>
    <row r="2091" spans="5:12" x14ac:dyDescent="0.25">
      <c r="E2091" t="e">
        <f>#REF!</f>
        <v>#REF!</v>
      </c>
      <c r="F2091">
        <v>2547</v>
      </c>
      <c r="K2091" t="e">
        <f>#REF!</f>
        <v>#REF!</v>
      </c>
      <c r="L2091">
        <v>2280</v>
      </c>
    </row>
    <row r="2092" spans="5:12" x14ac:dyDescent="0.25">
      <c r="E2092" t="e">
        <f>#REF!</f>
        <v>#REF!</v>
      </c>
      <c r="F2092">
        <v>2548</v>
      </c>
      <c r="K2092" t="e">
        <f>#REF!</f>
        <v>#REF!</v>
      </c>
      <c r="L2092">
        <v>2281</v>
      </c>
    </row>
    <row r="2093" spans="5:12" x14ac:dyDescent="0.25">
      <c r="E2093" t="e">
        <f>#REF!</f>
        <v>#REF!</v>
      </c>
      <c r="F2093">
        <v>2549</v>
      </c>
      <c r="K2093" t="e">
        <f>#REF!</f>
        <v>#REF!</v>
      </c>
      <c r="L2093">
        <v>2282</v>
      </c>
    </row>
    <row r="2094" spans="5:12" x14ac:dyDescent="0.25">
      <c r="E2094" t="e">
        <f>#REF!</f>
        <v>#REF!</v>
      </c>
      <c r="F2094">
        <v>2550</v>
      </c>
      <c r="K2094" t="e">
        <f>#REF!</f>
        <v>#REF!</v>
      </c>
      <c r="L2094">
        <v>2283</v>
      </c>
    </row>
    <row r="2095" spans="5:12" x14ac:dyDescent="0.25">
      <c r="E2095" t="e">
        <f>#REF!</f>
        <v>#REF!</v>
      </c>
      <c r="F2095">
        <v>2551</v>
      </c>
      <c r="K2095" t="e">
        <f>#REF!</f>
        <v>#REF!</v>
      </c>
      <c r="L2095">
        <v>2284</v>
      </c>
    </row>
    <row r="2096" spans="5:12" x14ac:dyDescent="0.25">
      <c r="E2096" t="e">
        <f>#REF!</f>
        <v>#REF!</v>
      </c>
      <c r="F2096">
        <v>2552</v>
      </c>
      <c r="K2096" t="e">
        <f>#REF!</f>
        <v>#REF!</v>
      </c>
      <c r="L2096">
        <v>2285</v>
      </c>
    </row>
    <row r="2097" spans="5:12" x14ac:dyDescent="0.25">
      <c r="E2097" t="e">
        <f>#REF!</f>
        <v>#REF!</v>
      </c>
      <c r="F2097">
        <v>2553</v>
      </c>
      <c r="K2097" t="e">
        <f>#REF!</f>
        <v>#REF!</v>
      </c>
      <c r="L2097">
        <v>2286</v>
      </c>
    </row>
    <row r="2098" spans="5:12" x14ac:dyDescent="0.25">
      <c r="E2098" t="e">
        <f>#REF!</f>
        <v>#REF!</v>
      </c>
      <c r="F2098">
        <v>2554</v>
      </c>
      <c r="K2098" t="e">
        <f>#REF!</f>
        <v>#REF!</v>
      </c>
      <c r="L2098">
        <v>2287</v>
      </c>
    </row>
    <row r="2099" spans="5:12" x14ac:dyDescent="0.25">
      <c r="E2099" t="e">
        <f>#REF!</f>
        <v>#REF!</v>
      </c>
      <c r="F2099">
        <v>2555</v>
      </c>
      <c r="K2099" t="e">
        <f>#REF!</f>
        <v>#REF!</v>
      </c>
      <c r="L2099">
        <v>2288</v>
      </c>
    </row>
    <row r="2100" spans="5:12" x14ac:dyDescent="0.25">
      <c r="E2100" t="e">
        <f>#REF!</f>
        <v>#REF!</v>
      </c>
      <c r="F2100">
        <v>2556</v>
      </c>
      <c r="K2100" t="e">
        <f>#REF!</f>
        <v>#REF!</v>
      </c>
      <c r="L2100">
        <v>2289</v>
      </c>
    </row>
    <row r="2101" spans="5:12" x14ac:dyDescent="0.25">
      <c r="E2101" t="e">
        <f>#REF!</f>
        <v>#REF!</v>
      </c>
      <c r="F2101">
        <v>2557</v>
      </c>
      <c r="K2101" t="e">
        <f>#REF!</f>
        <v>#REF!</v>
      </c>
      <c r="L2101">
        <v>2290</v>
      </c>
    </row>
    <row r="2102" spans="5:12" x14ac:dyDescent="0.25">
      <c r="E2102" t="e">
        <f>#REF!</f>
        <v>#REF!</v>
      </c>
      <c r="F2102">
        <v>2558</v>
      </c>
      <c r="K2102" t="e">
        <f>#REF!</f>
        <v>#REF!</v>
      </c>
      <c r="L2102">
        <v>2291</v>
      </c>
    </row>
    <row r="2103" spans="5:12" x14ac:dyDescent="0.25">
      <c r="E2103" t="e">
        <f>#REF!</f>
        <v>#REF!</v>
      </c>
      <c r="F2103">
        <v>2559</v>
      </c>
      <c r="K2103" t="e">
        <f>#REF!</f>
        <v>#REF!</v>
      </c>
      <c r="L2103">
        <v>2292</v>
      </c>
    </row>
    <row r="2104" spans="5:12" x14ac:dyDescent="0.25">
      <c r="E2104" t="e">
        <f>#REF!</f>
        <v>#REF!</v>
      </c>
      <c r="F2104">
        <v>2560</v>
      </c>
      <c r="K2104" t="e">
        <f>#REF!</f>
        <v>#REF!</v>
      </c>
      <c r="L2104">
        <v>2293</v>
      </c>
    </row>
    <row r="2105" spans="5:12" x14ac:dyDescent="0.25">
      <c r="E2105" t="e">
        <f>#REF!</f>
        <v>#REF!</v>
      </c>
      <c r="F2105">
        <v>2561</v>
      </c>
      <c r="K2105" t="e">
        <f>#REF!</f>
        <v>#REF!</v>
      </c>
      <c r="L2105">
        <v>2294</v>
      </c>
    </row>
    <row r="2106" spans="5:12" x14ac:dyDescent="0.25">
      <c r="E2106" t="e">
        <f>#REF!</f>
        <v>#REF!</v>
      </c>
      <c r="F2106">
        <v>2562</v>
      </c>
      <c r="K2106" t="e">
        <f>#REF!</f>
        <v>#REF!</v>
      </c>
      <c r="L2106">
        <v>2295</v>
      </c>
    </row>
    <row r="2107" spans="5:12" x14ac:dyDescent="0.25">
      <c r="E2107" t="e">
        <f>#REF!</f>
        <v>#REF!</v>
      </c>
      <c r="F2107">
        <v>2563</v>
      </c>
      <c r="K2107" t="e">
        <f>#REF!</f>
        <v>#REF!</v>
      </c>
      <c r="L2107">
        <v>2296</v>
      </c>
    </row>
    <row r="2108" spans="5:12" x14ac:dyDescent="0.25">
      <c r="E2108" t="e">
        <f>#REF!</f>
        <v>#REF!</v>
      </c>
      <c r="F2108">
        <v>2564</v>
      </c>
      <c r="K2108" t="e">
        <f>#REF!</f>
        <v>#REF!</v>
      </c>
      <c r="L2108">
        <v>2297</v>
      </c>
    </row>
    <row r="2109" spans="5:12" x14ac:dyDescent="0.25">
      <c r="E2109" t="e">
        <f>#REF!</f>
        <v>#REF!</v>
      </c>
      <c r="F2109">
        <v>2565</v>
      </c>
      <c r="K2109" t="e">
        <f>#REF!</f>
        <v>#REF!</v>
      </c>
      <c r="L2109">
        <v>2298</v>
      </c>
    </row>
    <row r="2110" spans="5:12" x14ac:dyDescent="0.25">
      <c r="E2110" t="e">
        <f>#REF!</f>
        <v>#REF!</v>
      </c>
      <c r="F2110">
        <v>2566</v>
      </c>
      <c r="K2110" t="e">
        <f>#REF!</f>
        <v>#REF!</v>
      </c>
      <c r="L2110">
        <v>2299</v>
      </c>
    </row>
    <row r="2111" spans="5:12" x14ac:dyDescent="0.25">
      <c r="E2111" t="e">
        <f>#REF!</f>
        <v>#REF!</v>
      </c>
      <c r="F2111">
        <v>2567</v>
      </c>
      <c r="K2111" t="e">
        <f>#REF!</f>
        <v>#REF!</v>
      </c>
      <c r="L2111">
        <v>2300</v>
      </c>
    </row>
    <row r="2112" spans="5:12" x14ac:dyDescent="0.25">
      <c r="E2112" t="e">
        <f>#REF!</f>
        <v>#REF!</v>
      </c>
      <c r="F2112">
        <v>2568</v>
      </c>
      <c r="K2112" t="e">
        <f>#REF!</f>
        <v>#REF!</v>
      </c>
      <c r="L2112">
        <v>2301</v>
      </c>
    </row>
    <row r="2113" spans="5:12" x14ac:dyDescent="0.25">
      <c r="E2113" t="e">
        <f>#REF!</f>
        <v>#REF!</v>
      </c>
      <c r="F2113">
        <v>2569</v>
      </c>
      <c r="K2113" t="e">
        <f>#REF!</f>
        <v>#REF!</v>
      </c>
      <c r="L2113">
        <v>2302</v>
      </c>
    </row>
    <row r="2114" spans="5:12" x14ac:dyDescent="0.25">
      <c r="E2114" t="e">
        <f>#REF!</f>
        <v>#REF!</v>
      </c>
      <c r="F2114">
        <v>2570</v>
      </c>
      <c r="K2114" t="e">
        <f>#REF!</f>
        <v>#REF!</v>
      </c>
      <c r="L2114">
        <v>2303</v>
      </c>
    </row>
    <row r="2115" spans="5:12" x14ac:dyDescent="0.25">
      <c r="E2115" t="e">
        <f>#REF!</f>
        <v>#REF!</v>
      </c>
      <c r="F2115">
        <v>2571</v>
      </c>
      <c r="K2115" t="e">
        <f>#REF!</f>
        <v>#REF!</v>
      </c>
      <c r="L2115">
        <v>2304</v>
      </c>
    </row>
    <row r="2116" spans="5:12" x14ac:dyDescent="0.25">
      <c r="E2116" t="e">
        <f>#REF!</f>
        <v>#REF!</v>
      </c>
      <c r="F2116">
        <v>2572</v>
      </c>
      <c r="K2116" t="e">
        <f>#REF!</f>
        <v>#REF!</v>
      </c>
      <c r="L2116">
        <v>2305</v>
      </c>
    </row>
    <row r="2117" spans="5:12" x14ac:dyDescent="0.25">
      <c r="E2117" t="e">
        <f>#REF!</f>
        <v>#REF!</v>
      </c>
      <c r="F2117">
        <v>2573</v>
      </c>
      <c r="K2117" t="e">
        <f>#REF!</f>
        <v>#REF!</v>
      </c>
      <c r="L2117">
        <v>2306</v>
      </c>
    </row>
    <row r="2118" spans="5:12" x14ac:dyDescent="0.25">
      <c r="E2118" t="e">
        <f>#REF!</f>
        <v>#REF!</v>
      </c>
      <c r="F2118">
        <v>2574</v>
      </c>
      <c r="K2118" t="e">
        <f>#REF!</f>
        <v>#REF!</v>
      </c>
      <c r="L2118">
        <v>2307</v>
      </c>
    </row>
    <row r="2119" spans="5:12" x14ac:dyDescent="0.25">
      <c r="E2119" t="e">
        <f>#REF!</f>
        <v>#REF!</v>
      </c>
      <c r="F2119">
        <v>2575</v>
      </c>
      <c r="K2119" t="e">
        <f>#REF!</f>
        <v>#REF!</v>
      </c>
      <c r="L2119">
        <v>2308</v>
      </c>
    </row>
    <row r="2120" spans="5:12" x14ac:dyDescent="0.25">
      <c r="E2120" t="e">
        <f>#REF!</f>
        <v>#REF!</v>
      </c>
      <c r="F2120">
        <v>2576</v>
      </c>
      <c r="K2120" t="e">
        <f>#REF!</f>
        <v>#REF!</v>
      </c>
      <c r="L2120">
        <v>2309</v>
      </c>
    </row>
    <row r="2121" spans="5:12" x14ac:dyDescent="0.25">
      <c r="E2121" t="e">
        <f>#REF!</f>
        <v>#REF!</v>
      </c>
      <c r="F2121">
        <v>2577</v>
      </c>
      <c r="K2121" t="e">
        <f>#REF!</f>
        <v>#REF!</v>
      </c>
      <c r="L2121">
        <v>2310</v>
      </c>
    </row>
    <row r="2122" spans="5:12" x14ac:dyDescent="0.25">
      <c r="E2122" t="e">
        <f>#REF!</f>
        <v>#REF!</v>
      </c>
      <c r="F2122">
        <v>2578</v>
      </c>
      <c r="K2122" t="e">
        <f>#REF!</f>
        <v>#REF!</v>
      </c>
      <c r="L2122">
        <v>2311</v>
      </c>
    </row>
    <row r="2123" spans="5:12" x14ac:dyDescent="0.25">
      <c r="E2123" t="e">
        <f>#REF!</f>
        <v>#REF!</v>
      </c>
      <c r="F2123">
        <v>2579</v>
      </c>
      <c r="K2123" t="e">
        <f>#REF!</f>
        <v>#REF!</v>
      </c>
      <c r="L2123">
        <v>2312</v>
      </c>
    </row>
    <row r="2124" spans="5:12" x14ac:dyDescent="0.25">
      <c r="E2124" t="e">
        <f>#REF!</f>
        <v>#REF!</v>
      </c>
      <c r="F2124">
        <v>2580</v>
      </c>
      <c r="K2124" t="e">
        <f>#REF!</f>
        <v>#REF!</v>
      </c>
      <c r="L2124">
        <v>2313</v>
      </c>
    </row>
    <row r="2125" spans="5:12" x14ac:dyDescent="0.25">
      <c r="E2125" t="e">
        <f>#REF!</f>
        <v>#REF!</v>
      </c>
      <c r="F2125">
        <v>2581</v>
      </c>
      <c r="K2125" t="e">
        <f>#REF!</f>
        <v>#REF!</v>
      </c>
      <c r="L2125">
        <v>2314</v>
      </c>
    </row>
    <row r="2126" spans="5:12" x14ac:dyDescent="0.25">
      <c r="E2126" t="e">
        <f>#REF!</f>
        <v>#REF!</v>
      </c>
      <c r="F2126">
        <v>2582</v>
      </c>
      <c r="K2126" t="e">
        <f>#REF!</f>
        <v>#REF!</v>
      </c>
      <c r="L2126">
        <v>2315</v>
      </c>
    </row>
    <row r="2127" spans="5:12" x14ac:dyDescent="0.25">
      <c r="E2127" t="e">
        <f>#REF!</f>
        <v>#REF!</v>
      </c>
      <c r="F2127">
        <v>2583</v>
      </c>
      <c r="K2127" t="e">
        <f>#REF!</f>
        <v>#REF!</v>
      </c>
      <c r="L2127">
        <v>2316</v>
      </c>
    </row>
    <row r="2128" spans="5:12" x14ac:dyDescent="0.25">
      <c r="E2128" t="e">
        <f>#REF!</f>
        <v>#REF!</v>
      </c>
      <c r="F2128">
        <v>2584</v>
      </c>
      <c r="K2128" t="e">
        <f>#REF!</f>
        <v>#REF!</v>
      </c>
      <c r="L2128">
        <v>2317</v>
      </c>
    </row>
    <row r="2129" spans="5:12" x14ac:dyDescent="0.25">
      <c r="E2129" t="e">
        <f>#REF!</f>
        <v>#REF!</v>
      </c>
      <c r="F2129">
        <v>2585</v>
      </c>
      <c r="K2129" t="e">
        <f>#REF!</f>
        <v>#REF!</v>
      </c>
      <c r="L2129">
        <v>2318</v>
      </c>
    </row>
    <row r="2130" spans="5:12" x14ac:dyDescent="0.25">
      <c r="E2130" t="e">
        <f>#REF!</f>
        <v>#REF!</v>
      </c>
      <c r="F2130">
        <v>2586</v>
      </c>
      <c r="K2130" t="e">
        <f>#REF!</f>
        <v>#REF!</v>
      </c>
      <c r="L2130">
        <v>2319</v>
      </c>
    </row>
    <row r="2131" spans="5:12" x14ac:dyDescent="0.25">
      <c r="E2131" t="e">
        <f>#REF!</f>
        <v>#REF!</v>
      </c>
      <c r="F2131">
        <v>2587</v>
      </c>
      <c r="K2131" t="e">
        <f>#REF!</f>
        <v>#REF!</v>
      </c>
      <c r="L2131">
        <v>2320</v>
      </c>
    </row>
    <row r="2132" spans="5:12" x14ac:dyDescent="0.25">
      <c r="E2132" t="e">
        <f>#REF!</f>
        <v>#REF!</v>
      </c>
      <c r="F2132">
        <v>2588</v>
      </c>
      <c r="K2132" t="e">
        <f>#REF!</f>
        <v>#REF!</v>
      </c>
      <c r="L2132">
        <v>2321</v>
      </c>
    </row>
    <row r="2133" spans="5:12" x14ac:dyDescent="0.25">
      <c r="E2133" t="e">
        <f>#REF!</f>
        <v>#REF!</v>
      </c>
      <c r="F2133">
        <v>2589</v>
      </c>
      <c r="K2133" t="e">
        <f>#REF!</f>
        <v>#REF!</v>
      </c>
      <c r="L2133">
        <v>2322</v>
      </c>
    </row>
    <row r="2134" spans="5:12" x14ac:dyDescent="0.25">
      <c r="E2134" t="e">
        <f>#REF!</f>
        <v>#REF!</v>
      </c>
      <c r="F2134">
        <v>2590</v>
      </c>
      <c r="K2134" t="e">
        <f>#REF!</f>
        <v>#REF!</v>
      </c>
      <c r="L2134">
        <v>2323</v>
      </c>
    </row>
    <row r="2135" spans="5:12" x14ac:dyDescent="0.25">
      <c r="E2135" t="e">
        <f>#REF!</f>
        <v>#REF!</v>
      </c>
      <c r="F2135">
        <v>2591</v>
      </c>
      <c r="K2135" t="e">
        <f>#REF!</f>
        <v>#REF!</v>
      </c>
      <c r="L2135">
        <v>2324</v>
      </c>
    </row>
    <row r="2136" spans="5:12" x14ac:dyDescent="0.25">
      <c r="E2136" t="e">
        <f>#REF!</f>
        <v>#REF!</v>
      </c>
      <c r="F2136">
        <v>2592</v>
      </c>
      <c r="K2136" t="e">
        <f>#REF!</f>
        <v>#REF!</v>
      </c>
      <c r="L2136">
        <v>2325</v>
      </c>
    </row>
    <row r="2137" spans="5:12" x14ac:dyDescent="0.25">
      <c r="E2137" t="e">
        <f>#REF!</f>
        <v>#REF!</v>
      </c>
      <c r="F2137">
        <v>2593</v>
      </c>
      <c r="K2137" t="e">
        <f>#REF!</f>
        <v>#REF!</v>
      </c>
      <c r="L2137">
        <v>2326</v>
      </c>
    </row>
    <row r="2138" spans="5:12" x14ac:dyDescent="0.25">
      <c r="E2138" t="e">
        <f>#REF!</f>
        <v>#REF!</v>
      </c>
      <c r="F2138">
        <v>2594</v>
      </c>
      <c r="K2138" t="e">
        <f>#REF!</f>
        <v>#REF!</v>
      </c>
      <c r="L2138">
        <v>2327</v>
      </c>
    </row>
    <row r="2139" spans="5:12" x14ac:dyDescent="0.25">
      <c r="E2139" t="e">
        <f>#REF!</f>
        <v>#REF!</v>
      </c>
      <c r="F2139">
        <v>2595</v>
      </c>
      <c r="K2139" t="e">
        <f>#REF!</f>
        <v>#REF!</v>
      </c>
      <c r="L2139">
        <v>2328</v>
      </c>
    </row>
    <row r="2140" spans="5:12" x14ac:dyDescent="0.25">
      <c r="E2140" t="e">
        <f>#REF!</f>
        <v>#REF!</v>
      </c>
      <c r="F2140">
        <v>2596</v>
      </c>
      <c r="K2140" t="e">
        <f>#REF!</f>
        <v>#REF!</v>
      </c>
      <c r="L2140">
        <v>2329</v>
      </c>
    </row>
    <row r="2141" spans="5:12" x14ac:dyDescent="0.25">
      <c r="E2141" t="e">
        <f>#REF!</f>
        <v>#REF!</v>
      </c>
      <c r="F2141">
        <v>2597</v>
      </c>
      <c r="K2141" t="e">
        <f>#REF!</f>
        <v>#REF!</v>
      </c>
      <c r="L2141">
        <v>2330</v>
      </c>
    </row>
    <row r="2142" spans="5:12" x14ac:dyDescent="0.25">
      <c r="E2142" t="e">
        <f>#REF!</f>
        <v>#REF!</v>
      </c>
      <c r="F2142">
        <v>2598</v>
      </c>
      <c r="K2142" t="e">
        <f>#REF!</f>
        <v>#REF!</v>
      </c>
      <c r="L2142">
        <v>2331</v>
      </c>
    </row>
    <row r="2143" spans="5:12" x14ac:dyDescent="0.25">
      <c r="E2143" t="e">
        <f>#REF!</f>
        <v>#REF!</v>
      </c>
      <c r="F2143">
        <v>2599</v>
      </c>
      <c r="K2143" t="e">
        <f>#REF!</f>
        <v>#REF!</v>
      </c>
      <c r="L2143">
        <v>2332</v>
      </c>
    </row>
    <row r="2144" spans="5:12" x14ac:dyDescent="0.25">
      <c r="E2144" t="e">
        <f>#REF!</f>
        <v>#REF!</v>
      </c>
      <c r="F2144">
        <v>2600</v>
      </c>
      <c r="K2144" t="e">
        <f>#REF!</f>
        <v>#REF!</v>
      </c>
      <c r="L2144">
        <v>2333</v>
      </c>
    </row>
    <row r="2145" spans="5:12" x14ac:dyDescent="0.25">
      <c r="E2145" t="e">
        <f>#REF!</f>
        <v>#REF!</v>
      </c>
      <c r="F2145">
        <v>2601</v>
      </c>
      <c r="K2145" t="e">
        <f>#REF!</f>
        <v>#REF!</v>
      </c>
      <c r="L2145">
        <v>2334</v>
      </c>
    </row>
    <row r="2146" spans="5:12" x14ac:dyDescent="0.25">
      <c r="E2146" t="e">
        <f>#REF!</f>
        <v>#REF!</v>
      </c>
      <c r="F2146">
        <v>2602</v>
      </c>
      <c r="K2146" t="e">
        <f>#REF!</f>
        <v>#REF!</v>
      </c>
      <c r="L2146">
        <v>2335</v>
      </c>
    </row>
    <row r="2147" spans="5:12" x14ac:dyDescent="0.25">
      <c r="E2147" t="e">
        <f>#REF!</f>
        <v>#REF!</v>
      </c>
      <c r="F2147">
        <v>2603</v>
      </c>
      <c r="K2147" t="e">
        <f>#REF!</f>
        <v>#REF!</v>
      </c>
      <c r="L2147">
        <v>2336</v>
      </c>
    </row>
    <row r="2148" spans="5:12" x14ac:dyDescent="0.25">
      <c r="E2148" t="e">
        <f>#REF!</f>
        <v>#REF!</v>
      </c>
      <c r="F2148">
        <v>2604</v>
      </c>
      <c r="K2148" t="e">
        <f>#REF!</f>
        <v>#REF!</v>
      </c>
      <c r="L2148">
        <v>2337</v>
      </c>
    </row>
    <row r="2149" spans="5:12" x14ac:dyDescent="0.25">
      <c r="E2149" t="e">
        <f>#REF!</f>
        <v>#REF!</v>
      </c>
      <c r="F2149">
        <v>2605</v>
      </c>
      <c r="K2149" t="e">
        <f>#REF!</f>
        <v>#REF!</v>
      </c>
      <c r="L2149">
        <v>2338</v>
      </c>
    </row>
    <row r="2150" spans="5:12" x14ac:dyDescent="0.25">
      <c r="E2150" t="e">
        <f>#REF!</f>
        <v>#REF!</v>
      </c>
      <c r="F2150">
        <v>2606</v>
      </c>
      <c r="K2150" t="e">
        <f>#REF!</f>
        <v>#REF!</v>
      </c>
      <c r="L2150">
        <v>2339</v>
      </c>
    </row>
    <row r="2151" spans="5:12" x14ac:dyDescent="0.25">
      <c r="E2151" t="e">
        <f>#REF!</f>
        <v>#REF!</v>
      </c>
      <c r="F2151">
        <v>2607</v>
      </c>
      <c r="K2151" t="e">
        <f>#REF!</f>
        <v>#REF!</v>
      </c>
      <c r="L2151">
        <v>2340</v>
      </c>
    </row>
    <row r="2152" spans="5:12" x14ac:dyDescent="0.25">
      <c r="E2152" t="e">
        <f>#REF!</f>
        <v>#REF!</v>
      </c>
      <c r="F2152">
        <v>2608</v>
      </c>
      <c r="K2152" t="e">
        <f>#REF!</f>
        <v>#REF!</v>
      </c>
      <c r="L2152">
        <v>2341</v>
      </c>
    </row>
    <row r="2153" spans="5:12" x14ac:dyDescent="0.25">
      <c r="E2153" t="e">
        <f>#REF!</f>
        <v>#REF!</v>
      </c>
      <c r="F2153">
        <v>2609</v>
      </c>
      <c r="K2153" t="e">
        <f>#REF!</f>
        <v>#REF!</v>
      </c>
      <c r="L2153">
        <v>2342</v>
      </c>
    </row>
    <row r="2154" spans="5:12" x14ac:dyDescent="0.25">
      <c r="E2154" t="e">
        <f>#REF!</f>
        <v>#REF!</v>
      </c>
      <c r="F2154">
        <v>2610</v>
      </c>
      <c r="K2154" t="e">
        <f>#REF!</f>
        <v>#REF!</v>
      </c>
      <c r="L2154">
        <v>2343</v>
      </c>
    </row>
    <row r="2155" spans="5:12" x14ac:dyDescent="0.25">
      <c r="E2155" t="e">
        <f>#REF!</f>
        <v>#REF!</v>
      </c>
      <c r="F2155">
        <v>2611</v>
      </c>
      <c r="K2155" t="e">
        <f>#REF!</f>
        <v>#REF!</v>
      </c>
      <c r="L2155">
        <v>2344</v>
      </c>
    </row>
    <row r="2156" spans="5:12" x14ac:dyDescent="0.25">
      <c r="E2156" t="e">
        <f>#REF!</f>
        <v>#REF!</v>
      </c>
      <c r="F2156">
        <v>2612</v>
      </c>
      <c r="K2156" t="e">
        <f>#REF!</f>
        <v>#REF!</v>
      </c>
      <c r="L2156">
        <v>2345</v>
      </c>
    </row>
    <row r="2157" spans="5:12" x14ac:dyDescent="0.25">
      <c r="E2157" t="e">
        <f>#REF!</f>
        <v>#REF!</v>
      </c>
      <c r="F2157">
        <v>2613</v>
      </c>
      <c r="K2157" t="e">
        <f>#REF!</f>
        <v>#REF!</v>
      </c>
      <c r="L2157">
        <v>2346</v>
      </c>
    </row>
    <row r="2158" spans="5:12" x14ac:dyDescent="0.25">
      <c r="E2158" t="e">
        <f>#REF!</f>
        <v>#REF!</v>
      </c>
      <c r="F2158">
        <v>2614</v>
      </c>
      <c r="K2158" t="e">
        <f>#REF!</f>
        <v>#REF!</v>
      </c>
      <c r="L2158">
        <v>2347</v>
      </c>
    </row>
    <row r="2159" spans="5:12" x14ac:dyDescent="0.25">
      <c r="E2159" t="e">
        <f>#REF!</f>
        <v>#REF!</v>
      </c>
      <c r="F2159">
        <v>2615</v>
      </c>
      <c r="K2159" t="e">
        <f>#REF!</f>
        <v>#REF!</v>
      </c>
      <c r="L2159">
        <v>2348</v>
      </c>
    </row>
    <row r="2160" spans="5:12" x14ac:dyDescent="0.25">
      <c r="E2160" t="e">
        <f>#REF!</f>
        <v>#REF!</v>
      </c>
      <c r="F2160">
        <v>2616</v>
      </c>
      <c r="K2160" t="e">
        <f>#REF!</f>
        <v>#REF!</v>
      </c>
      <c r="L2160">
        <v>2349</v>
      </c>
    </row>
    <row r="2161" spans="5:12" x14ac:dyDescent="0.25">
      <c r="E2161" t="e">
        <f>#REF!</f>
        <v>#REF!</v>
      </c>
      <c r="F2161">
        <v>2617</v>
      </c>
      <c r="K2161" t="e">
        <f>#REF!</f>
        <v>#REF!</v>
      </c>
      <c r="L2161">
        <v>2350</v>
      </c>
    </row>
    <row r="2162" spans="5:12" x14ac:dyDescent="0.25">
      <c r="E2162" t="e">
        <f>#REF!</f>
        <v>#REF!</v>
      </c>
      <c r="F2162">
        <v>2618</v>
      </c>
      <c r="K2162" t="e">
        <f>#REF!</f>
        <v>#REF!</v>
      </c>
      <c r="L2162">
        <v>2351</v>
      </c>
    </row>
    <row r="2163" spans="5:12" x14ac:dyDescent="0.25">
      <c r="E2163" t="e">
        <f>#REF!</f>
        <v>#REF!</v>
      </c>
      <c r="F2163">
        <v>2619</v>
      </c>
      <c r="K2163" t="e">
        <f>#REF!</f>
        <v>#REF!</v>
      </c>
      <c r="L2163">
        <v>2352</v>
      </c>
    </row>
    <row r="2164" spans="5:12" x14ac:dyDescent="0.25">
      <c r="E2164" t="e">
        <f>#REF!</f>
        <v>#REF!</v>
      </c>
      <c r="F2164">
        <v>2620</v>
      </c>
      <c r="K2164" t="e">
        <f>#REF!</f>
        <v>#REF!</v>
      </c>
      <c r="L2164">
        <v>2353</v>
      </c>
    </row>
    <row r="2165" spans="5:12" x14ac:dyDescent="0.25">
      <c r="E2165" t="e">
        <f>#REF!</f>
        <v>#REF!</v>
      </c>
      <c r="F2165">
        <v>2621</v>
      </c>
      <c r="K2165" t="e">
        <f>#REF!</f>
        <v>#REF!</v>
      </c>
      <c r="L2165">
        <v>2354</v>
      </c>
    </row>
    <row r="2166" spans="5:12" x14ac:dyDescent="0.25">
      <c r="E2166" t="e">
        <f>#REF!</f>
        <v>#REF!</v>
      </c>
      <c r="F2166">
        <v>2622</v>
      </c>
      <c r="K2166" t="e">
        <f>#REF!</f>
        <v>#REF!</v>
      </c>
      <c r="L2166">
        <v>2355</v>
      </c>
    </row>
    <row r="2167" spans="5:12" x14ac:dyDescent="0.25">
      <c r="E2167" t="e">
        <f>#REF!</f>
        <v>#REF!</v>
      </c>
      <c r="F2167">
        <v>2623</v>
      </c>
      <c r="K2167" t="e">
        <f>#REF!</f>
        <v>#REF!</v>
      </c>
      <c r="L2167">
        <v>2356</v>
      </c>
    </row>
    <row r="2168" spans="5:12" x14ac:dyDescent="0.25">
      <c r="E2168" t="e">
        <f>#REF!</f>
        <v>#REF!</v>
      </c>
      <c r="F2168">
        <v>2624</v>
      </c>
      <c r="K2168" t="e">
        <f>#REF!</f>
        <v>#REF!</v>
      </c>
      <c r="L2168">
        <v>2357</v>
      </c>
    </row>
    <row r="2169" spans="5:12" x14ac:dyDescent="0.25">
      <c r="E2169" t="e">
        <f>#REF!</f>
        <v>#REF!</v>
      </c>
      <c r="F2169">
        <v>2625</v>
      </c>
      <c r="K2169" t="e">
        <f>#REF!</f>
        <v>#REF!</v>
      </c>
      <c r="L2169">
        <v>2358</v>
      </c>
    </row>
    <row r="2170" spans="5:12" x14ac:dyDescent="0.25">
      <c r="E2170" t="e">
        <f>#REF!</f>
        <v>#REF!</v>
      </c>
      <c r="F2170">
        <v>2626</v>
      </c>
      <c r="K2170" t="e">
        <f>#REF!</f>
        <v>#REF!</v>
      </c>
      <c r="L2170">
        <v>2359</v>
      </c>
    </row>
    <row r="2171" spans="5:12" x14ac:dyDescent="0.25">
      <c r="E2171" t="e">
        <f>#REF!</f>
        <v>#REF!</v>
      </c>
      <c r="F2171">
        <v>2627</v>
      </c>
      <c r="K2171" t="e">
        <f>#REF!</f>
        <v>#REF!</v>
      </c>
      <c r="L2171">
        <v>2360</v>
      </c>
    </row>
    <row r="2172" spans="5:12" x14ac:dyDescent="0.25">
      <c r="E2172" t="e">
        <f>#REF!</f>
        <v>#REF!</v>
      </c>
      <c r="F2172">
        <v>2628</v>
      </c>
      <c r="K2172" t="e">
        <f>#REF!</f>
        <v>#REF!</v>
      </c>
      <c r="L2172">
        <v>2361</v>
      </c>
    </row>
    <row r="2173" spans="5:12" x14ac:dyDescent="0.25">
      <c r="E2173" t="e">
        <f>#REF!</f>
        <v>#REF!</v>
      </c>
      <c r="F2173">
        <v>2629</v>
      </c>
      <c r="K2173" t="e">
        <f>#REF!</f>
        <v>#REF!</v>
      </c>
      <c r="L2173">
        <v>2362</v>
      </c>
    </row>
    <row r="2174" spans="5:12" x14ac:dyDescent="0.25">
      <c r="E2174" t="e">
        <f>#REF!</f>
        <v>#REF!</v>
      </c>
      <c r="F2174">
        <v>2630</v>
      </c>
      <c r="K2174" t="e">
        <f>#REF!</f>
        <v>#REF!</v>
      </c>
      <c r="L2174">
        <v>2363</v>
      </c>
    </row>
    <row r="2175" spans="5:12" x14ac:dyDescent="0.25">
      <c r="E2175" t="e">
        <f>#REF!</f>
        <v>#REF!</v>
      </c>
      <c r="F2175">
        <v>2631</v>
      </c>
      <c r="K2175" t="e">
        <f>#REF!</f>
        <v>#REF!</v>
      </c>
      <c r="L2175">
        <v>2364</v>
      </c>
    </row>
    <row r="2176" spans="5:12" x14ac:dyDescent="0.25">
      <c r="E2176" t="e">
        <f>#REF!</f>
        <v>#REF!</v>
      </c>
      <c r="F2176">
        <v>2632</v>
      </c>
      <c r="K2176" t="e">
        <f>#REF!</f>
        <v>#REF!</v>
      </c>
      <c r="L2176">
        <v>2365</v>
      </c>
    </row>
    <row r="2177" spans="5:12" x14ac:dyDescent="0.25">
      <c r="E2177" t="e">
        <f>#REF!</f>
        <v>#REF!</v>
      </c>
      <c r="F2177">
        <v>2633</v>
      </c>
      <c r="K2177" t="e">
        <f>#REF!</f>
        <v>#REF!</v>
      </c>
      <c r="L2177">
        <v>2366</v>
      </c>
    </row>
    <row r="2178" spans="5:12" x14ac:dyDescent="0.25">
      <c r="E2178" t="e">
        <f>#REF!</f>
        <v>#REF!</v>
      </c>
      <c r="F2178">
        <v>2634</v>
      </c>
      <c r="K2178" t="e">
        <f>#REF!</f>
        <v>#REF!</v>
      </c>
      <c r="L2178">
        <v>2367</v>
      </c>
    </row>
    <row r="2179" spans="5:12" x14ac:dyDescent="0.25">
      <c r="E2179" t="e">
        <f>#REF!</f>
        <v>#REF!</v>
      </c>
      <c r="F2179">
        <v>2635</v>
      </c>
      <c r="K2179" t="e">
        <f>#REF!</f>
        <v>#REF!</v>
      </c>
      <c r="L2179">
        <v>2368</v>
      </c>
    </row>
    <row r="2180" spans="5:12" x14ac:dyDescent="0.25">
      <c r="E2180" t="e">
        <f>#REF!</f>
        <v>#REF!</v>
      </c>
      <c r="F2180">
        <v>2636</v>
      </c>
      <c r="K2180" t="e">
        <f>#REF!</f>
        <v>#REF!</v>
      </c>
      <c r="L2180">
        <v>2369</v>
      </c>
    </row>
    <row r="2181" spans="5:12" x14ac:dyDescent="0.25">
      <c r="E2181" t="e">
        <f>#REF!</f>
        <v>#REF!</v>
      </c>
      <c r="F2181">
        <v>2637</v>
      </c>
      <c r="K2181" t="e">
        <f>#REF!</f>
        <v>#REF!</v>
      </c>
      <c r="L2181">
        <v>2370</v>
      </c>
    </row>
    <row r="2182" spans="5:12" x14ac:dyDescent="0.25">
      <c r="E2182" t="e">
        <f>#REF!</f>
        <v>#REF!</v>
      </c>
      <c r="F2182">
        <v>2638</v>
      </c>
      <c r="K2182" t="e">
        <f>#REF!</f>
        <v>#REF!</v>
      </c>
      <c r="L2182">
        <v>2371</v>
      </c>
    </row>
    <row r="2183" spans="5:12" x14ac:dyDescent="0.25">
      <c r="E2183" t="e">
        <f>#REF!</f>
        <v>#REF!</v>
      </c>
      <c r="F2183">
        <v>2639</v>
      </c>
      <c r="K2183" t="e">
        <f>#REF!</f>
        <v>#REF!</v>
      </c>
      <c r="L2183">
        <v>2372</v>
      </c>
    </row>
    <row r="2184" spans="5:12" x14ac:dyDescent="0.25">
      <c r="E2184" t="e">
        <f>#REF!</f>
        <v>#REF!</v>
      </c>
      <c r="F2184">
        <v>2640</v>
      </c>
      <c r="K2184" t="e">
        <f>#REF!</f>
        <v>#REF!</v>
      </c>
      <c r="L2184">
        <v>2373</v>
      </c>
    </row>
    <row r="2185" spans="5:12" x14ac:dyDescent="0.25">
      <c r="E2185" t="e">
        <f>#REF!</f>
        <v>#REF!</v>
      </c>
      <c r="F2185">
        <v>2641</v>
      </c>
      <c r="K2185" t="e">
        <f>#REF!</f>
        <v>#REF!</v>
      </c>
      <c r="L2185">
        <v>2374</v>
      </c>
    </row>
    <row r="2186" spans="5:12" x14ac:dyDescent="0.25">
      <c r="E2186" t="e">
        <f>#REF!</f>
        <v>#REF!</v>
      </c>
      <c r="F2186">
        <v>2642</v>
      </c>
      <c r="K2186" t="e">
        <f>#REF!</f>
        <v>#REF!</v>
      </c>
      <c r="L2186">
        <v>2375</v>
      </c>
    </row>
    <row r="2187" spans="5:12" x14ac:dyDescent="0.25">
      <c r="E2187" t="e">
        <f>#REF!</f>
        <v>#REF!</v>
      </c>
      <c r="F2187">
        <v>2643</v>
      </c>
      <c r="K2187" t="e">
        <f>#REF!</f>
        <v>#REF!</v>
      </c>
      <c r="L2187">
        <v>2376</v>
      </c>
    </row>
    <row r="2188" spans="5:12" x14ac:dyDescent="0.25">
      <c r="E2188" t="e">
        <f>#REF!</f>
        <v>#REF!</v>
      </c>
      <c r="F2188">
        <v>2644</v>
      </c>
      <c r="K2188" t="e">
        <f>#REF!</f>
        <v>#REF!</v>
      </c>
      <c r="L2188">
        <v>2377</v>
      </c>
    </row>
    <row r="2189" spans="5:12" x14ac:dyDescent="0.25">
      <c r="E2189" t="e">
        <f>#REF!</f>
        <v>#REF!</v>
      </c>
      <c r="F2189">
        <v>2645</v>
      </c>
      <c r="K2189" t="e">
        <f>#REF!</f>
        <v>#REF!</v>
      </c>
      <c r="L2189">
        <v>2378</v>
      </c>
    </row>
    <row r="2190" spans="5:12" x14ac:dyDescent="0.25">
      <c r="E2190" t="e">
        <f>#REF!</f>
        <v>#REF!</v>
      </c>
      <c r="F2190">
        <v>2646</v>
      </c>
      <c r="K2190" t="e">
        <f>#REF!</f>
        <v>#REF!</v>
      </c>
      <c r="L2190">
        <v>2379</v>
      </c>
    </row>
    <row r="2191" spans="5:12" x14ac:dyDescent="0.25">
      <c r="E2191" t="e">
        <f>#REF!</f>
        <v>#REF!</v>
      </c>
      <c r="F2191">
        <v>2647</v>
      </c>
      <c r="K2191" t="e">
        <f>#REF!</f>
        <v>#REF!</v>
      </c>
      <c r="L2191">
        <v>2380</v>
      </c>
    </row>
    <row r="2192" spans="5:12" x14ac:dyDescent="0.25">
      <c r="E2192" t="e">
        <f>#REF!</f>
        <v>#REF!</v>
      </c>
      <c r="F2192">
        <v>2648</v>
      </c>
      <c r="K2192" t="e">
        <f>#REF!</f>
        <v>#REF!</v>
      </c>
      <c r="L2192">
        <v>2381</v>
      </c>
    </row>
    <row r="2193" spans="5:12" x14ac:dyDescent="0.25">
      <c r="E2193" t="e">
        <f>#REF!</f>
        <v>#REF!</v>
      </c>
      <c r="F2193">
        <v>2649</v>
      </c>
      <c r="K2193" t="e">
        <f>#REF!</f>
        <v>#REF!</v>
      </c>
      <c r="L2193">
        <v>2382</v>
      </c>
    </row>
    <row r="2194" spans="5:12" x14ac:dyDescent="0.25">
      <c r="E2194" t="e">
        <f>#REF!</f>
        <v>#REF!</v>
      </c>
      <c r="F2194">
        <v>2650</v>
      </c>
      <c r="K2194" t="e">
        <f>#REF!</f>
        <v>#REF!</v>
      </c>
      <c r="L2194">
        <v>2383</v>
      </c>
    </row>
    <row r="2195" spans="5:12" x14ac:dyDescent="0.25">
      <c r="E2195" t="e">
        <f>#REF!</f>
        <v>#REF!</v>
      </c>
      <c r="F2195">
        <v>2651</v>
      </c>
      <c r="K2195" t="e">
        <f>#REF!</f>
        <v>#REF!</v>
      </c>
      <c r="L2195">
        <v>2384</v>
      </c>
    </row>
    <row r="2196" spans="5:12" x14ac:dyDescent="0.25">
      <c r="E2196" t="e">
        <f>#REF!</f>
        <v>#REF!</v>
      </c>
      <c r="F2196">
        <v>2652</v>
      </c>
      <c r="K2196" t="e">
        <f>#REF!</f>
        <v>#REF!</v>
      </c>
      <c r="L2196">
        <v>2385</v>
      </c>
    </row>
    <row r="2197" spans="5:12" x14ac:dyDescent="0.25">
      <c r="E2197" t="e">
        <f>#REF!</f>
        <v>#REF!</v>
      </c>
      <c r="F2197">
        <v>2653</v>
      </c>
      <c r="K2197" t="e">
        <f>#REF!</f>
        <v>#REF!</v>
      </c>
      <c r="L2197">
        <v>2386</v>
      </c>
    </row>
    <row r="2198" spans="5:12" x14ac:dyDescent="0.25">
      <c r="E2198" t="e">
        <f>#REF!</f>
        <v>#REF!</v>
      </c>
      <c r="F2198">
        <v>2654</v>
      </c>
      <c r="K2198" t="e">
        <f>#REF!</f>
        <v>#REF!</v>
      </c>
      <c r="L2198">
        <v>2387</v>
      </c>
    </row>
    <row r="2199" spans="5:12" x14ac:dyDescent="0.25">
      <c r="E2199" t="e">
        <f>#REF!</f>
        <v>#REF!</v>
      </c>
      <c r="F2199">
        <v>2655</v>
      </c>
      <c r="K2199" t="e">
        <f>#REF!</f>
        <v>#REF!</v>
      </c>
      <c r="L2199">
        <v>2388</v>
      </c>
    </row>
    <row r="2200" spans="5:12" x14ac:dyDescent="0.25">
      <c r="E2200" t="e">
        <f>#REF!</f>
        <v>#REF!</v>
      </c>
      <c r="F2200">
        <v>2656</v>
      </c>
      <c r="K2200" t="e">
        <f>#REF!</f>
        <v>#REF!</v>
      </c>
      <c r="L2200">
        <v>2389</v>
      </c>
    </row>
    <row r="2201" spans="5:12" x14ac:dyDescent="0.25">
      <c r="E2201" t="e">
        <f>#REF!</f>
        <v>#REF!</v>
      </c>
      <c r="F2201">
        <v>2657</v>
      </c>
      <c r="K2201" t="e">
        <f>#REF!</f>
        <v>#REF!</v>
      </c>
      <c r="L2201">
        <v>2390</v>
      </c>
    </row>
    <row r="2202" spans="5:12" x14ac:dyDescent="0.25">
      <c r="E2202" t="e">
        <f>#REF!</f>
        <v>#REF!</v>
      </c>
      <c r="F2202">
        <v>2658</v>
      </c>
      <c r="K2202" t="e">
        <f>#REF!</f>
        <v>#REF!</v>
      </c>
      <c r="L2202">
        <v>2391</v>
      </c>
    </row>
    <row r="2203" spans="5:12" x14ac:dyDescent="0.25">
      <c r="E2203" t="e">
        <f>#REF!</f>
        <v>#REF!</v>
      </c>
      <c r="F2203">
        <v>2659</v>
      </c>
      <c r="K2203" t="e">
        <f>#REF!</f>
        <v>#REF!</v>
      </c>
      <c r="L2203">
        <v>2392</v>
      </c>
    </row>
    <row r="2204" spans="5:12" x14ac:dyDescent="0.25">
      <c r="E2204" t="e">
        <f>#REF!</f>
        <v>#REF!</v>
      </c>
      <c r="F2204">
        <v>2660</v>
      </c>
      <c r="K2204" t="e">
        <f>#REF!</f>
        <v>#REF!</v>
      </c>
      <c r="L2204">
        <v>2393</v>
      </c>
    </row>
    <row r="2205" spans="5:12" x14ac:dyDescent="0.25">
      <c r="E2205" t="e">
        <f>#REF!</f>
        <v>#REF!</v>
      </c>
      <c r="F2205">
        <v>2661</v>
      </c>
      <c r="K2205" t="e">
        <f>#REF!</f>
        <v>#REF!</v>
      </c>
      <c r="L2205">
        <v>2394</v>
      </c>
    </row>
    <row r="2206" spans="5:12" x14ac:dyDescent="0.25">
      <c r="E2206" t="e">
        <f>#REF!</f>
        <v>#REF!</v>
      </c>
      <c r="F2206">
        <v>2662</v>
      </c>
      <c r="K2206" t="e">
        <f>#REF!</f>
        <v>#REF!</v>
      </c>
      <c r="L2206">
        <v>2395</v>
      </c>
    </row>
    <row r="2207" spans="5:12" x14ac:dyDescent="0.25">
      <c r="E2207" t="e">
        <f>#REF!</f>
        <v>#REF!</v>
      </c>
      <c r="F2207">
        <v>2663</v>
      </c>
      <c r="K2207" t="e">
        <f>#REF!</f>
        <v>#REF!</v>
      </c>
      <c r="L2207">
        <v>2396</v>
      </c>
    </row>
    <row r="2208" spans="5:12" x14ac:dyDescent="0.25">
      <c r="E2208" t="e">
        <f>#REF!</f>
        <v>#REF!</v>
      </c>
      <c r="F2208">
        <v>2664</v>
      </c>
      <c r="K2208" t="e">
        <f>#REF!</f>
        <v>#REF!</v>
      </c>
      <c r="L2208">
        <v>2397</v>
      </c>
    </row>
    <row r="2209" spans="5:12" x14ac:dyDescent="0.25">
      <c r="E2209" t="e">
        <f>#REF!</f>
        <v>#REF!</v>
      </c>
      <c r="F2209">
        <v>2665</v>
      </c>
      <c r="K2209" t="e">
        <f>#REF!</f>
        <v>#REF!</v>
      </c>
      <c r="L2209">
        <v>2398</v>
      </c>
    </row>
    <row r="2210" spans="5:12" x14ac:dyDescent="0.25">
      <c r="E2210" t="e">
        <f>#REF!</f>
        <v>#REF!</v>
      </c>
      <c r="F2210">
        <v>2666</v>
      </c>
      <c r="K2210" t="e">
        <f>#REF!</f>
        <v>#REF!</v>
      </c>
      <c r="L2210">
        <v>2399</v>
      </c>
    </row>
    <row r="2211" spans="5:12" x14ac:dyDescent="0.25">
      <c r="E2211" t="e">
        <f>#REF!</f>
        <v>#REF!</v>
      </c>
      <c r="F2211">
        <v>2667</v>
      </c>
      <c r="K2211" t="e">
        <f>#REF!</f>
        <v>#REF!</v>
      </c>
      <c r="L2211">
        <v>2400</v>
      </c>
    </row>
    <row r="2212" spans="5:12" x14ac:dyDescent="0.25">
      <c r="E2212" t="e">
        <f>#REF!</f>
        <v>#REF!</v>
      </c>
      <c r="F2212">
        <v>2668</v>
      </c>
      <c r="K2212" t="e">
        <f>#REF!</f>
        <v>#REF!</v>
      </c>
      <c r="L2212">
        <v>2401</v>
      </c>
    </row>
    <row r="2213" spans="5:12" x14ac:dyDescent="0.25">
      <c r="E2213" t="e">
        <f>#REF!</f>
        <v>#REF!</v>
      </c>
      <c r="F2213">
        <v>2669</v>
      </c>
      <c r="K2213" t="e">
        <f>#REF!</f>
        <v>#REF!</v>
      </c>
      <c r="L2213">
        <v>2402</v>
      </c>
    </row>
    <row r="2214" spans="5:12" x14ac:dyDescent="0.25">
      <c r="E2214" t="e">
        <f>#REF!</f>
        <v>#REF!</v>
      </c>
      <c r="F2214">
        <v>2670</v>
      </c>
      <c r="K2214" t="e">
        <f>#REF!</f>
        <v>#REF!</v>
      </c>
      <c r="L2214">
        <v>2403</v>
      </c>
    </row>
    <row r="2215" spans="5:12" x14ac:dyDescent="0.25">
      <c r="E2215" t="e">
        <f>#REF!</f>
        <v>#REF!</v>
      </c>
      <c r="F2215">
        <v>2671</v>
      </c>
      <c r="K2215" t="e">
        <f>#REF!</f>
        <v>#REF!</v>
      </c>
      <c r="L2215">
        <v>2404</v>
      </c>
    </row>
    <row r="2216" spans="5:12" x14ac:dyDescent="0.25">
      <c r="E2216" t="e">
        <f>#REF!</f>
        <v>#REF!</v>
      </c>
      <c r="F2216">
        <v>2672</v>
      </c>
      <c r="K2216" t="e">
        <f>#REF!</f>
        <v>#REF!</v>
      </c>
      <c r="L2216">
        <v>2405</v>
      </c>
    </row>
    <row r="2217" spans="5:12" x14ac:dyDescent="0.25">
      <c r="E2217" t="e">
        <f>#REF!</f>
        <v>#REF!</v>
      </c>
      <c r="F2217">
        <v>2673</v>
      </c>
      <c r="K2217" t="e">
        <f>#REF!</f>
        <v>#REF!</v>
      </c>
      <c r="L2217">
        <v>2406</v>
      </c>
    </row>
    <row r="2218" spans="5:12" x14ac:dyDescent="0.25">
      <c r="E2218" t="e">
        <f>#REF!</f>
        <v>#REF!</v>
      </c>
      <c r="F2218">
        <v>2674</v>
      </c>
      <c r="K2218" t="e">
        <f>#REF!</f>
        <v>#REF!</v>
      </c>
      <c r="L2218">
        <v>2407</v>
      </c>
    </row>
    <row r="2219" spans="5:12" x14ac:dyDescent="0.25">
      <c r="E2219" t="e">
        <f>#REF!</f>
        <v>#REF!</v>
      </c>
      <c r="F2219">
        <v>2675</v>
      </c>
      <c r="K2219" t="e">
        <f>#REF!</f>
        <v>#REF!</v>
      </c>
      <c r="L2219">
        <v>2408</v>
      </c>
    </row>
    <row r="2220" spans="5:12" x14ac:dyDescent="0.25">
      <c r="E2220" t="e">
        <f>#REF!</f>
        <v>#REF!</v>
      </c>
      <c r="F2220">
        <v>2676</v>
      </c>
      <c r="K2220" t="e">
        <f>#REF!</f>
        <v>#REF!</v>
      </c>
      <c r="L2220">
        <v>2409</v>
      </c>
    </row>
    <row r="2221" spans="5:12" x14ac:dyDescent="0.25">
      <c r="E2221" t="e">
        <f>#REF!</f>
        <v>#REF!</v>
      </c>
      <c r="F2221">
        <v>2677</v>
      </c>
      <c r="K2221" t="e">
        <f>#REF!</f>
        <v>#REF!</v>
      </c>
      <c r="L2221">
        <v>2410</v>
      </c>
    </row>
    <row r="2222" spans="5:12" x14ac:dyDescent="0.25">
      <c r="E2222" t="e">
        <f>#REF!</f>
        <v>#REF!</v>
      </c>
      <c r="F2222">
        <v>2678</v>
      </c>
      <c r="K2222" t="e">
        <f>#REF!</f>
        <v>#REF!</v>
      </c>
      <c r="L2222">
        <v>2411</v>
      </c>
    </row>
    <row r="2223" spans="5:12" x14ac:dyDescent="0.25">
      <c r="E2223" t="e">
        <f>#REF!</f>
        <v>#REF!</v>
      </c>
      <c r="F2223">
        <v>2679</v>
      </c>
      <c r="K2223" t="e">
        <f>#REF!</f>
        <v>#REF!</v>
      </c>
      <c r="L2223">
        <v>2412</v>
      </c>
    </row>
    <row r="2224" spans="5:12" x14ac:dyDescent="0.25">
      <c r="E2224" t="e">
        <f>#REF!</f>
        <v>#REF!</v>
      </c>
      <c r="F2224">
        <v>2680</v>
      </c>
      <c r="K2224" t="e">
        <f>#REF!</f>
        <v>#REF!</v>
      </c>
      <c r="L2224">
        <v>2413</v>
      </c>
    </row>
    <row r="2225" spans="5:12" x14ac:dyDescent="0.25">
      <c r="E2225" t="e">
        <f>#REF!</f>
        <v>#REF!</v>
      </c>
      <c r="F2225">
        <v>2681</v>
      </c>
      <c r="K2225" t="e">
        <f>#REF!</f>
        <v>#REF!</v>
      </c>
      <c r="L2225">
        <v>2414</v>
      </c>
    </row>
    <row r="2226" spans="5:12" x14ac:dyDescent="0.25">
      <c r="E2226" t="e">
        <f>#REF!</f>
        <v>#REF!</v>
      </c>
      <c r="F2226">
        <v>2682</v>
      </c>
      <c r="K2226" t="e">
        <f>#REF!</f>
        <v>#REF!</v>
      </c>
      <c r="L2226">
        <v>2415</v>
      </c>
    </row>
    <row r="2227" spans="5:12" x14ac:dyDescent="0.25">
      <c r="E2227" t="e">
        <f>#REF!</f>
        <v>#REF!</v>
      </c>
      <c r="F2227">
        <v>2683</v>
      </c>
      <c r="K2227" t="e">
        <f>#REF!</f>
        <v>#REF!</v>
      </c>
      <c r="L2227">
        <v>2416</v>
      </c>
    </row>
    <row r="2228" spans="5:12" x14ac:dyDescent="0.25">
      <c r="E2228" t="e">
        <f>#REF!</f>
        <v>#REF!</v>
      </c>
      <c r="F2228">
        <v>2684</v>
      </c>
      <c r="K2228" t="e">
        <f>#REF!</f>
        <v>#REF!</v>
      </c>
      <c r="L2228">
        <v>2417</v>
      </c>
    </row>
    <row r="2229" spans="5:12" x14ac:dyDescent="0.25">
      <c r="E2229" t="e">
        <f>#REF!</f>
        <v>#REF!</v>
      </c>
      <c r="F2229">
        <v>2685</v>
      </c>
      <c r="K2229" t="e">
        <f>#REF!</f>
        <v>#REF!</v>
      </c>
      <c r="L2229">
        <v>2418</v>
      </c>
    </row>
    <row r="2230" spans="5:12" x14ac:dyDescent="0.25">
      <c r="E2230" t="e">
        <f>#REF!</f>
        <v>#REF!</v>
      </c>
      <c r="F2230">
        <v>2686</v>
      </c>
      <c r="K2230" t="e">
        <f>#REF!</f>
        <v>#REF!</v>
      </c>
      <c r="L2230">
        <v>2419</v>
      </c>
    </row>
    <row r="2231" spans="5:12" x14ac:dyDescent="0.25">
      <c r="E2231" t="e">
        <f>#REF!</f>
        <v>#REF!</v>
      </c>
      <c r="F2231">
        <v>2687</v>
      </c>
      <c r="K2231" t="e">
        <f>#REF!</f>
        <v>#REF!</v>
      </c>
      <c r="L2231">
        <v>2420</v>
      </c>
    </row>
    <row r="2232" spans="5:12" x14ac:dyDescent="0.25">
      <c r="E2232" t="e">
        <f>#REF!</f>
        <v>#REF!</v>
      </c>
      <c r="F2232">
        <v>2688</v>
      </c>
      <c r="K2232" t="e">
        <f>#REF!</f>
        <v>#REF!</v>
      </c>
      <c r="L2232">
        <v>2421</v>
      </c>
    </row>
    <row r="2233" spans="5:12" x14ac:dyDescent="0.25">
      <c r="E2233" t="e">
        <f>#REF!</f>
        <v>#REF!</v>
      </c>
      <c r="F2233">
        <v>2689</v>
      </c>
      <c r="K2233" t="e">
        <f>#REF!</f>
        <v>#REF!</v>
      </c>
      <c r="L2233">
        <v>2422</v>
      </c>
    </row>
    <row r="2234" spans="5:12" x14ac:dyDescent="0.25">
      <c r="E2234" t="e">
        <f>#REF!</f>
        <v>#REF!</v>
      </c>
      <c r="F2234">
        <v>2690</v>
      </c>
      <c r="K2234" t="e">
        <f>#REF!</f>
        <v>#REF!</v>
      </c>
      <c r="L2234">
        <v>2423</v>
      </c>
    </row>
    <row r="2235" spans="5:12" x14ac:dyDescent="0.25">
      <c r="E2235" t="e">
        <f>#REF!</f>
        <v>#REF!</v>
      </c>
      <c r="F2235">
        <v>2691</v>
      </c>
      <c r="K2235" t="e">
        <f>#REF!</f>
        <v>#REF!</v>
      </c>
      <c r="L2235">
        <v>2424</v>
      </c>
    </row>
    <row r="2236" spans="5:12" x14ac:dyDescent="0.25">
      <c r="E2236" t="e">
        <f>#REF!</f>
        <v>#REF!</v>
      </c>
      <c r="F2236">
        <v>2692</v>
      </c>
      <c r="K2236" t="e">
        <f>#REF!</f>
        <v>#REF!</v>
      </c>
      <c r="L2236">
        <v>2425</v>
      </c>
    </row>
    <row r="2237" spans="5:12" x14ac:dyDescent="0.25">
      <c r="E2237" t="e">
        <f>#REF!</f>
        <v>#REF!</v>
      </c>
      <c r="F2237">
        <v>2693</v>
      </c>
      <c r="K2237" t="e">
        <f>#REF!</f>
        <v>#REF!</v>
      </c>
      <c r="L2237">
        <v>2426</v>
      </c>
    </row>
    <row r="2238" spans="5:12" x14ac:dyDescent="0.25">
      <c r="E2238" t="e">
        <f>#REF!</f>
        <v>#REF!</v>
      </c>
      <c r="F2238">
        <v>2694</v>
      </c>
      <c r="K2238" t="e">
        <f>#REF!</f>
        <v>#REF!</v>
      </c>
      <c r="L2238">
        <v>2427</v>
      </c>
    </row>
    <row r="2239" spans="5:12" x14ac:dyDescent="0.25">
      <c r="E2239" t="e">
        <f>#REF!</f>
        <v>#REF!</v>
      </c>
      <c r="F2239">
        <v>2695</v>
      </c>
      <c r="K2239" t="e">
        <f>#REF!</f>
        <v>#REF!</v>
      </c>
      <c r="L2239">
        <v>2428</v>
      </c>
    </row>
    <row r="2240" spans="5:12" x14ac:dyDescent="0.25">
      <c r="E2240" t="e">
        <f>#REF!</f>
        <v>#REF!</v>
      </c>
      <c r="F2240">
        <v>2696</v>
      </c>
      <c r="K2240" t="e">
        <f>#REF!</f>
        <v>#REF!</v>
      </c>
      <c r="L2240">
        <v>2429</v>
      </c>
    </row>
    <row r="2241" spans="5:12" x14ac:dyDescent="0.25">
      <c r="E2241" t="e">
        <f>#REF!</f>
        <v>#REF!</v>
      </c>
      <c r="F2241">
        <v>2697</v>
      </c>
      <c r="K2241" t="e">
        <f>#REF!</f>
        <v>#REF!</v>
      </c>
      <c r="L2241">
        <v>2430</v>
      </c>
    </row>
    <row r="2242" spans="5:12" x14ac:dyDescent="0.25">
      <c r="E2242" t="e">
        <f>#REF!</f>
        <v>#REF!</v>
      </c>
      <c r="F2242">
        <v>2698</v>
      </c>
      <c r="K2242" t="e">
        <f>#REF!</f>
        <v>#REF!</v>
      </c>
      <c r="L2242">
        <v>2431</v>
      </c>
    </row>
    <row r="2243" spans="5:12" x14ac:dyDescent="0.25">
      <c r="E2243" t="e">
        <f>#REF!</f>
        <v>#REF!</v>
      </c>
      <c r="F2243">
        <v>2699</v>
      </c>
      <c r="K2243" t="e">
        <f>#REF!</f>
        <v>#REF!</v>
      </c>
      <c r="L2243">
        <v>2432</v>
      </c>
    </row>
    <row r="2244" spans="5:12" x14ac:dyDescent="0.25">
      <c r="E2244" t="e">
        <f>#REF!</f>
        <v>#REF!</v>
      </c>
      <c r="F2244">
        <v>2700</v>
      </c>
      <c r="K2244" t="e">
        <f>#REF!</f>
        <v>#REF!</v>
      </c>
      <c r="L2244">
        <v>2433</v>
      </c>
    </row>
    <row r="2245" spans="5:12" x14ac:dyDescent="0.25">
      <c r="E2245" t="e">
        <f>#REF!</f>
        <v>#REF!</v>
      </c>
      <c r="F2245">
        <v>2701</v>
      </c>
      <c r="K2245" t="e">
        <f>#REF!</f>
        <v>#REF!</v>
      </c>
      <c r="L2245">
        <v>2434</v>
      </c>
    </row>
    <row r="2246" spans="5:12" x14ac:dyDescent="0.25">
      <c r="E2246" t="e">
        <f>#REF!</f>
        <v>#REF!</v>
      </c>
      <c r="F2246">
        <v>2702</v>
      </c>
      <c r="K2246" t="e">
        <f>#REF!</f>
        <v>#REF!</v>
      </c>
      <c r="L2246">
        <v>2435</v>
      </c>
    </row>
    <row r="2247" spans="5:12" x14ac:dyDescent="0.25">
      <c r="E2247" t="e">
        <f>#REF!</f>
        <v>#REF!</v>
      </c>
      <c r="F2247">
        <v>2703</v>
      </c>
      <c r="K2247" t="e">
        <f>#REF!</f>
        <v>#REF!</v>
      </c>
      <c r="L2247">
        <v>2436</v>
      </c>
    </row>
    <row r="2248" spans="5:12" x14ac:dyDescent="0.25">
      <c r="E2248" t="e">
        <f>#REF!</f>
        <v>#REF!</v>
      </c>
      <c r="F2248">
        <v>2704</v>
      </c>
      <c r="K2248" t="e">
        <f>#REF!</f>
        <v>#REF!</v>
      </c>
      <c r="L2248">
        <v>2437</v>
      </c>
    </row>
    <row r="2249" spans="5:12" x14ac:dyDescent="0.25">
      <c r="E2249" t="e">
        <f>#REF!</f>
        <v>#REF!</v>
      </c>
      <c r="F2249">
        <v>2705</v>
      </c>
      <c r="K2249" t="e">
        <f>#REF!</f>
        <v>#REF!</v>
      </c>
      <c r="L2249">
        <v>2438</v>
      </c>
    </row>
    <row r="2250" spans="5:12" x14ac:dyDescent="0.25">
      <c r="E2250" t="e">
        <f>#REF!</f>
        <v>#REF!</v>
      </c>
      <c r="F2250">
        <v>2706</v>
      </c>
      <c r="K2250" t="e">
        <f>#REF!</f>
        <v>#REF!</v>
      </c>
      <c r="L2250">
        <v>2439</v>
      </c>
    </row>
    <row r="2251" spans="5:12" x14ac:dyDescent="0.25">
      <c r="E2251" t="e">
        <f>#REF!</f>
        <v>#REF!</v>
      </c>
      <c r="F2251">
        <v>2707</v>
      </c>
      <c r="K2251" t="e">
        <f>#REF!</f>
        <v>#REF!</v>
      </c>
      <c r="L2251">
        <v>2440</v>
      </c>
    </row>
    <row r="2252" spans="5:12" x14ac:dyDescent="0.25">
      <c r="E2252" t="e">
        <f>#REF!</f>
        <v>#REF!</v>
      </c>
      <c r="F2252">
        <v>2708</v>
      </c>
      <c r="K2252" t="e">
        <f>#REF!</f>
        <v>#REF!</v>
      </c>
      <c r="L2252">
        <v>2441</v>
      </c>
    </row>
    <row r="2253" spans="5:12" x14ac:dyDescent="0.25">
      <c r="E2253" t="e">
        <f>#REF!</f>
        <v>#REF!</v>
      </c>
      <c r="F2253">
        <v>2709</v>
      </c>
      <c r="K2253" t="e">
        <f>#REF!</f>
        <v>#REF!</v>
      </c>
      <c r="L2253">
        <v>2442</v>
      </c>
    </row>
    <row r="2254" spans="5:12" x14ac:dyDescent="0.25">
      <c r="E2254" t="e">
        <f>#REF!</f>
        <v>#REF!</v>
      </c>
      <c r="F2254">
        <v>2710</v>
      </c>
      <c r="K2254" t="e">
        <f>#REF!</f>
        <v>#REF!</v>
      </c>
      <c r="L2254">
        <v>2443</v>
      </c>
    </row>
    <row r="2255" spans="5:12" x14ac:dyDescent="0.25">
      <c r="E2255" t="e">
        <f>#REF!</f>
        <v>#REF!</v>
      </c>
      <c r="F2255">
        <v>2711</v>
      </c>
      <c r="K2255" t="e">
        <f>#REF!</f>
        <v>#REF!</v>
      </c>
      <c r="L2255">
        <v>2444</v>
      </c>
    </row>
    <row r="2256" spans="5:12" x14ac:dyDescent="0.25">
      <c r="E2256" t="e">
        <f>#REF!</f>
        <v>#REF!</v>
      </c>
      <c r="F2256">
        <v>2712</v>
      </c>
      <c r="K2256" t="e">
        <f>#REF!</f>
        <v>#REF!</v>
      </c>
      <c r="L2256">
        <v>2445</v>
      </c>
    </row>
    <row r="2257" spans="5:12" x14ac:dyDescent="0.25">
      <c r="E2257" t="e">
        <f>#REF!</f>
        <v>#REF!</v>
      </c>
      <c r="F2257">
        <v>2713</v>
      </c>
      <c r="K2257" t="e">
        <f>#REF!</f>
        <v>#REF!</v>
      </c>
      <c r="L2257">
        <v>2446</v>
      </c>
    </row>
    <row r="2258" spans="5:12" x14ac:dyDescent="0.25">
      <c r="E2258" t="e">
        <f>#REF!</f>
        <v>#REF!</v>
      </c>
      <c r="F2258">
        <v>2714</v>
      </c>
      <c r="K2258" t="e">
        <f>#REF!</f>
        <v>#REF!</v>
      </c>
      <c r="L2258">
        <v>2447</v>
      </c>
    </row>
    <row r="2259" spans="5:12" x14ac:dyDescent="0.25">
      <c r="E2259" t="e">
        <f>#REF!</f>
        <v>#REF!</v>
      </c>
      <c r="F2259">
        <v>2715</v>
      </c>
      <c r="K2259" t="e">
        <f>#REF!</f>
        <v>#REF!</v>
      </c>
      <c r="L2259">
        <v>2448</v>
      </c>
    </row>
    <row r="2260" spans="5:12" x14ac:dyDescent="0.25">
      <c r="E2260" t="e">
        <f>#REF!</f>
        <v>#REF!</v>
      </c>
      <c r="F2260">
        <v>2716</v>
      </c>
      <c r="K2260" t="e">
        <f>#REF!</f>
        <v>#REF!</v>
      </c>
      <c r="L2260">
        <v>2449</v>
      </c>
    </row>
    <row r="2261" spans="5:12" x14ac:dyDescent="0.25">
      <c r="E2261" t="e">
        <f>#REF!</f>
        <v>#REF!</v>
      </c>
      <c r="F2261">
        <v>2717</v>
      </c>
      <c r="K2261" t="e">
        <f>#REF!</f>
        <v>#REF!</v>
      </c>
      <c r="L2261">
        <v>2450</v>
      </c>
    </row>
    <row r="2262" spans="5:12" x14ac:dyDescent="0.25">
      <c r="E2262" t="e">
        <f>#REF!</f>
        <v>#REF!</v>
      </c>
      <c r="F2262">
        <v>2718</v>
      </c>
      <c r="K2262" t="e">
        <f>#REF!</f>
        <v>#REF!</v>
      </c>
      <c r="L2262">
        <v>2451</v>
      </c>
    </row>
    <row r="2263" spans="5:12" x14ac:dyDescent="0.25">
      <c r="E2263" t="e">
        <f>#REF!</f>
        <v>#REF!</v>
      </c>
      <c r="F2263">
        <v>2719</v>
      </c>
      <c r="K2263" t="e">
        <f>#REF!</f>
        <v>#REF!</v>
      </c>
      <c r="L2263">
        <v>2452</v>
      </c>
    </row>
    <row r="2264" spans="5:12" x14ac:dyDescent="0.25">
      <c r="E2264" t="e">
        <f>#REF!</f>
        <v>#REF!</v>
      </c>
      <c r="F2264">
        <v>2720</v>
      </c>
      <c r="K2264" t="e">
        <f>#REF!</f>
        <v>#REF!</v>
      </c>
      <c r="L2264">
        <v>2453</v>
      </c>
    </row>
    <row r="2265" spans="5:12" x14ac:dyDescent="0.25">
      <c r="E2265" t="e">
        <f>#REF!</f>
        <v>#REF!</v>
      </c>
      <c r="F2265">
        <v>2721</v>
      </c>
      <c r="K2265" t="e">
        <f>#REF!</f>
        <v>#REF!</v>
      </c>
      <c r="L2265">
        <v>2454</v>
      </c>
    </row>
    <row r="2266" spans="5:12" x14ac:dyDescent="0.25">
      <c r="E2266" t="e">
        <f>#REF!</f>
        <v>#REF!</v>
      </c>
      <c r="F2266">
        <v>2722</v>
      </c>
      <c r="K2266" t="e">
        <f>#REF!</f>
        <v>#REF!</v>
      </c>
      <c r="L2266">
        <v>2455</v>
      </c>
    </row>
    <row r="2267" spans="5:12" x14ac:dyDescent="0.25">
      <c r="E2267" t="e">
        <f>#REF!</f>
        <v>#REF!</v>
      </c>
      <c r="F2267">
        <v>2723</v>
      </c>
      <c r="K2267" t="e">
        <f>#REF!</f>
        <v>#REF!</v>
      </c>
      <c r="L2267">
        <v>2456</v>
      </c>
    </row>
    <row r="2268" spans="5:12" x14ac:dyDescent="0.25">
      <c r="E2268" t="e">
        <f>#REF!</f>
        <v>#REF!</v>
      </c>
      <c r="F2268">
        <v>2724</v>
      </c>
      <c r="K2268" t="e">
        <f>#REF!</f>
        <v>#REF!</v>
      </c>
      <c r="L2268">
        <v>2457</v>
      </c>
    </row>
    <row r="2269" spans="5:12" x14ac:dyDescent="0.25">
      <c r="E2269" t="e">
        <f>#REF!</f>
        <v>#REF!</v>
      </c>
      <c r="F2269">
        <v>2725</v>
      </c>
      <c r="K2269" t="e">
        <f>#REF!</f>
        <v>#REF!</v>
      </c>
      <c r="L2269">
        <v>2458</v>
      </c>
    </row>
    <row r="2270" spans="5:12" x14ac:dyDescent="0.25">
      <c r="E2270" t="e">
        <f>#REF!</f>
        <v>#REF!</v>
      </c>
      <c r="F2270">
        <v>2726</v>
      </c>
      <c r="K2270" t="e">
        <f>#REF!</f>
        <v>#REF!</v>
      </c>
      <c r="L2270">
        <v>2459</v>
      </c>
    </row>
    <row r="2271" spans="5:12" x14ac:dyDescent="0.25">
      <c r="E2271" t="e">
        <f>#REF!</f>
        <v>#REF!</v>
      </c>
      <c r="F2271">
        <v>2727</v>
      </c>
      <c r="K2271" t="e">
        <f>#REF!</f>
        <v>#REF!</v>
      </c>
      <c r="L2271">
        <v>2460</v>
      </c>
    </row>
    <row r="2272" spans="5:12" x14ac:dyDescent="0.25">
      <c r="E2272" t="e">
        <f>#REF!</f>
        <v>#REF!</v>
      </c>
      <c r="F2272">
        <v>2728</v>
      </c>
      <c r="K2272" t="e">
        <f>#REF!</f>
        <v>#REF!</v>
      </c>
      <c r="L2272">
        <v>2461</v>
      </c>
    </row>
    <row r="2273" spans="5:12" x14ac:dyDescent="0.25">
      <c r="E2273" t="e">
        <f>#REF!</f>
        <v>#REF!</v>
      </c>
      <c r="F2273">
        <v>2729</v>
      </c>
      <c r="K2273" t="e">
        <f>#REF!</f>
        <v>#REF!</v>
      </c>
      <c r="L2273">
        <v>2462</v>
      </c>
    </row>
    <row r="2274" spans="5:12" x14ac:dyDescent="0.25">
      <c r="E2274" t="e">
        <f>#REF!</f>
        <v>#REF!</v>
      </c>
      <c r="F2274">
        <v>2730</v>
      </c>
      <c r="K2274" t="e">
        <f>#REF!</f>
        <v>#REF!</v>
      </c>
      <c r="L2274">
        <v>2463</v>
      </c>
    </row>
    <row r="2275" spans="5:12" x14ac:dyDescent="0.25">
      <c r="E2275" t="e">
        <f>#REF!</f>
        <v>#REF!</v>
      </c>
      <c r="F2275">
        <v>2731</v>
      </c>
      <c r="K2275" t="e">
        <f>#REF!</f>
        <v>#REF!</v>
      </c>
      <c r="L2275">
        <v>2464</v>
      </c>
    </row>
    <row r="2276" spans="5:12" x14ac:dyDescent="0.25">
      <c r="E2276" t="e">
        <f>#REF!</f>
        <v>#REF!</v>
      </c>
      <c r="F2276">
        <v>2732</v>
      </c>
      <c r="K2276" t="e">
        <f>#REF!</f>
        <v>#REF!</v>
      </c>
      <c r="L2276">
        <v>2465</v>
      </c>
    </row>
    <row r="2277" spans="5:12" x14ac:dyDescent="0.25">
      <c r="E2277" t="e">
        <f>#REF!</f>
        <v>#REF!</v>
      </c>
      <c r="F2277">
        <v>2733</v>
      </c>
      <c r="K2277" t="e">
        <f>#REF!</f>
        <v>#REF!</v>
      </c>
      <c r="L2277">
        <v>2466</v>
      </c>
    </row>
    <row r="2278" spans="5:12" x14ac:dyDescent="0.25">
      <c r="E2278" t="e">
        <f>#REF!</f>
        <v>#REF!</v>
      </c>
      <c r="F2278">
        <v>2734</v>
      </c>
      <c r="K2278" t="e">
        <f>#REF!</f>
        <v>#REF!</v>
      </c>
      <c r="L2278">
        <v>2467</v>
      </c>
    </row>
    <row r="2279" spans="5:12" x14ac:dyDescent="0.25">
      <c r="E2279" t="e">
        <f>#REF!</f>
        <v>#REF!</v>
      </c>
      <c r="F2279">
        <v>2735</v>
      </c>
      <c r="K2279" t="e">
        <f>#REF!</f>
        <v>#REF!</v>
      </c>
      <c r="L2279">
        <v>2468</v>
      </c>
    </row>
    <row r="2280" spans="5:12" x14ac:dyDescent="0.25">
      <c r="E2280" t="e">
        <f>#REF!</f>
        <v>#REF!</v>
      </c>
      <c r="F2280">
        <v>2736</v>
      </c>
      <c r="K2280" t="e">
        <f>#REF!</f>
        <v>#REF!</v>
      </c>
      <c r="L2280">
        <v>2469</v>
      </c>
    </row>
    <row r="2281" spans="5:12" x14ac:dyDescent="0.25">
      <c r="E2281" t="e">
        <f>#REF!</f>
        <v>#REF!</v>
      </c>
      <c r="F2281">
        <v>2737</v>
      </c>
      <c r="K2281" t="e">
        <f>#REF!</f>
        <v>#REF!</v>
      </c>
      <c r="L2281">
        <v>2470</v>
      </c>
    </row>
    <row r="2282" spans="5:12" x14ac:dyDescent="0.25">
      <c r="E2282" t="e">
        <f>#REF!</f>
        <v>#REF!</v>
      </c>
      <c r="F2282">
        <v>2738</v>
      </c>
      <c r="K2282" t="e">
        <f>#REF!</f>
        <v>#REF!</v>
      </c>
      <c r="L2282">
        <v>2471</v>
      </c>
    </row>
    <row r="2283" spans="5:12" x14ac:dyDescent="0.25">
      <c r="E2283" t="e">
        <f>#REF!</f>
        <v>#REF!</v>
      </c>
      <c r="F2283">
        <v>2739</v>
      </c>
      <c r="K2283" t="e">
        <f>#REF!</f>
        <v>#REF!</v>
      </c>
      <c r="L2283">
        <v>2472</v>
      </c>
    </row>
    <row r="2284" spans="5:12" x14ac:dyDescent="0.25">
      <c r="E2284" t="e">
        <f>#REF!</f>
        <v>#REF!</v>
      </c>
      <c r="F2284">
        <v>2740</v>
      </c>
      <c r="K2284" t="e">
        <f>#REF!</f>
        <v>#REF!</v>
      </c>
      <c r="L2284">
        <v>2473</v>
      </c>
    </row>
    <row r="2285" spans="5:12" x14ac:dyDescent="0.25">
      <c r="E2285" t="e">
        <f>#REF!</f>
        <v>#REF!</v>
      </c>
      <c r="F2285">
        <v>2741</v>
      </c>
      <c r="K2285" t="e">
        <f>#REF!</f>
        <v>#REF!</v>
      </c>
      <c r="L2285">
        <v>2474</v>
      </c>
    </row>
    <row r="2286" spans="5:12" x14ac:dyDescent="0.25">
      <c r="E2286" t="e">
        <f>#REF!</f>
        <v>#REF!</v>
      </c>
      <c r="F2286">
        <v>2742</v>
      </c>
      <c r="K2286" t="e">
        <f>#REF!</f>
        <v>#REF!</v>
      </c>
      <c r="L2286">
        <v>2475</v>
      </c>
    </row>
    <row r="2287" spans="5:12" x14ac:dyDescent="0.25">
      <c r="E2287" t="e">
        <f>#REF!</f>
        <v>#REF!</v>
      </c>
      <c r="F2287">
        <v>2743</v>
      </c>
      <c r="K2287" t="e">
        <f>#REF!</f>
        <v>#REF!</v>
      </c>
      <c r="L2287">
        <v>2476</v>
      </c>
    </row>
    <row r="2288" spans="5:12" x14ac:dyDescent="0.25">
      <c r="E2288" t="e">
        <f>#REF!</f>
        <v>#REF!</v>
      </c>
      <c r="F2288">
        <v>2744</v>
      </c>
      <c r="K2288" t="e">
        <f>#REF!</f>
        <v>#REF!</v>
      </c>
      <c r="L2288">
        <v>2477</v>
      </c>
    </row>
    <row r="2289" spans="5:12" x14ac:dyDescent="0.25">
      <c r="E2289" t="e">
        <f>#REF!</f>
        <v>#REF!</v>
      </c>
      <c r="F2289">
        <v>2745</v>
      </c>
      <c r="K2289" t="e">
        <f>#REF!</f>
        <v>#REF!</v>
      </c>
      <c r="L2289">
        <v>2478</v>
      </c>
    </row>
    <row r="2290" spans="5:12" x14ac:dyDescent="0.25">
      <c r="E2290" t="e">
        <f>#REF!</f>
        <v>#REF!</v>
      </c>
      <c r="F2290">
        <v>2746</v>
      </c>
      <c r="K2290" t="e">
        <f>#REF!</f>
        <v>#REF!</v>
      </c>
      <c r="L2290">
        <v>2479</v>
      </c>
    </row>
    <row r="2291" spans="5:12" x14ac:dyDescent="0.25">
      <c r="E2291" t="e">
        <f>#REF!</f>
        <v>#REF!</v>
      </c>
      <c r="F2291">
        <v>2747</v>
      </c>
      <c r="K2291" t="e">
        <f>#REF!</f>
        <v>#REF!</v>
      </c>
      <c r="L2291">
        <v>2480</v>
      </c>
    </row>
    <row r="2292" spans="5:12" x14ac:dyDescent="0.25">
      <c r="E2292" t="e">
        <f>#REF!</f>
        <v>#REF!</v>
      </c>
      <c r="F2292">
        <v>2748</v>
      </c>
      <c r="K2292" t="e">
        <f>#REF!</f>
        <v>#REF!</v>
      </c>
      <c r="L2292">
        <v>2481</v>
      </c>
    </row>
    <row r="2293" spans="5:12" x14ac:dyDescent="0.25">
      <c r="E2293" t="e">
        <f>#REF!</f>
        <v>#REF!</v>
      </c>
      <c r="F2293">
        <v>2749</v>
      </c>
      <c r="K2293" t="e">
        <f>#REF!</f>
        <v>#REF!</v>
      </c>
      <c r="L2293">
        <v>2482</v>
      </c>
    </row>
    <row r="2294" spans="5:12" x14ac:dyDescent="0.25">
      <c r="E2294" t="e">
        <f>#REF!</f>
        <v>#REF!</v>
      </c>
      <c r="F2294">
        <v>2750</v>
      </c>
      <c r="K2294" t="e">
        <f>#REF!</f>
        <v>#REF!</v>
      </c>
      <c r="L2294">
        <v>2483</v>
      </c>
    </row>
    <row r="2295" spans="5:12" x14ac:dyDescent="0.25">
      <c r="E2295" t="e">
        <f>#REF!</f>
        <v>#REF!</v>
      </c>
      <c r="F2295">
        <v>2751</v>
      </c>
      <c r="K2295" t="e">
        <f>#REF!</f>
        <v>#REF!</v>
      </c>
      <c r="L2295">
        <v>2484</v>
      </c>
    </row>
    <row r="2296" spans="5:12" x14ac:dyDescent="0.25">
      <c r="E2296" t="e">
        <f>#REF!</f>
        <v>#REF!</v>
      </c>
      <c r="F2296">
        <v>2752</v>
      </c>
      <c r="K2296" t="e">
        <f>#REF!</f>
        <v>#REF!</v>
      </c>
      <c r="L2296">
        <v>2485</v>
      </c>
    </row>
    <row r="2297" spans="5:12" x14ac:dyDescent="0.25">
      <c r="E2297" t="e">
        <f>#REF!</f>
        <v>#REF!</v>
      </c>
      <c r="F2297">
        <v>2753</v>
      </c>
      <c r="K2297" t="e">
        <f>#REF!</f>
        <v>#REF!</v>
      </c>
      <c r="L2297">
        <v>2486</v>
      </c>
    </row>
    <row r="2298" spans="5:12" x14ac:dyDescent="0.25">
      <c r="E2298" t="e">
        <f>#REF!</f>
        <v>#REF!</v>
      </c>
      <c r="F2298">
        <v>2754</v>
      </c>
      <c r="K2298" t="e">
        <f>#REF!</f>
        <v>#REF!</v>
      </c>
      <c r="L2298">
        <v>2487</v>
      </c>
    </row>
    <row r="2299" spans="5:12" x14ac:dyDescent="0.25">
      <c r="E2299" t="e">
        <f>#REF!</f>
        <v>#REF!</v>
      </c>
      <c r="F2299">
        <v>2755</v>
      </c>
      <c r="K2299" t="e">
        <f>#REF!</f>
        <v>#REF!</v>
      </c>
      <c r="L2299">
        <v>2488</v>
      </c>
    </row>
    <row r="2300" spans="5:12" x14ac:dyDescent="0.25">
      <c r="E2300" t="e">
        <f>#REF!</f>
        <v>#REF!</v>
      </c>
      <c r="F2300">
        <v>2756</v>
      </c>
      <c r="K2300" t="e">
        <f>#REF!</f>
        <v>#REF!</v>
      </c>
      <c r="L2300">
        <v>2489</v>
      </c>
    </row>
    <row r="2301" spans="5:12" x14ac:dyDescent="0.25">
      <c r="E2301" t="e">
        <f>#REF!</f>
        <v>#REF!</v>
      </c>
      <c r="F2301">
        <v>2757</v>
      </c>
      <c r="K2301" t="e">
        <f>#REF!</f>
        <v>#REF!</v>
      </c>
      <c r="L2301">
        <v>2490</v>
      </c>
    </row>
    <row r="2302" spans="5:12" x14ac:dyDescent="0.25">
      <c r="E2302" t="e">
        <f>#REF!</f>
        <v>#REF!</v>
      </c>
      <c r="F2302">
        <v>2758</v>
      </c>
      <c r="K2302" t="e">
        <f>#REF!</f>
        <v>#REF!</v>
      </c>
      <c r="L2302">
        <v>2491</v>
      </c>
    </row>
    <row r="2303" spans="5:12" x14ac:dyDescent="0.25">
      <c r="E2303" t="e">
        <f>#REF!</f>
        <v>#REF!</v>
      </c>
      <c r="F2303">
        <v>2759</v>
      </c>
      <c r="K2303" t="e">
        <f>#REF!</f>
        <v>#REF!</v>
      </c>
      <c r="L2303">
        <v>2492</v>
      </c>
    </row>
    <row r="2304" spans="5:12" x14ac:dyDescent="0.25">
      <c r="E2304" t="e">
        <f>#REF!</f>
        <v>#REF!</v>
      </c>
      <c r="F2304">
        <v>2760</v>
      </c>
      <c r="K2304" t="e">
        <f>#REF!</f>
        <v>#REF!</v>
      </c>
      <c r="L2304">
        <v>2493</v>
      </c>
    </row>
    <row r="2305" spans="5:12" x14ac:dyDescent="0.25">
      <c r="E2305" t="e">
        <f>#REF!</f>
        <v>#REF!</v>
      </c>
      <c r="F2305">
        <v>2761</v>
      </c>
      <c r="K2305" t="e">
        <f>#REF!</f>
        <v>#REF!</v>
      </c>
      <c r="L2305">
        <v>2494</v>
      </c>
    </row>
    <row r="2306" spans="5:12" x14ac:dyDescent="0.25">
      <c r="E2306" t="e">
        <f>#REF!</f>
        <v>#REF!</v>
      </c>
      <c r="F2306">
        <v>2762</v>
      </c>
      <c r="K2306" t="e">
        <f>#REF!</f>
        <v>#REF!</v>
      </c>
      <c r="L2306">
        <v>2495</v>
      </c>
    </row>
    <row r="2307" spans="5:12" x14ac:dyDescent="0.25">
      <c r="E2307" t="e">
        <f>#REF!</f>
        <v>#REF!</v>
      </c>
      <c r="F2307">
        <v>2763</v>
      </c>
      <c r="K2307" t="e">
        <f>#REF!</f>
        <v>#REF!</v>
      </c>
      <c r="L2307">
        <v>2496</v>
      </c>
    </row>
    <row r="2308" spans="5:12" x14ac:dyDescent="0.25">
      <c r="E2308" t="e">
        <f>#REF!</f>
        <v>#REF!</v>
      </c>
      <c r="F2308">
        <v>2764</v>
      </c>
      <c r="K2308" t="e">
        <f>#REF!</f>
        <v>#REF!</v>
      </c>
      <c r="L2308">
        <v>2497</v>
      </c>
    </row>
    <row r="2309" spans="5:12" x14ac:dyDescent="0.25">
      <c r="E2309" t="e">
        <f>#REF!</f>
        <v>#REF!</v>
      </c>
      <c r="F2309">
        <v>2765</v>
      </c>
      <c r="K2309" t="e">
        <f>#REF!</f>
        <v>#REF!</v>
      </c>
      <c r="L2309">
        <v>2498</v>
      </c>
    </row>
    <row r="2310" spans="5:12" x14ac:dyDescent="0.25">
      <c r="E2310" t="e">
        <f>#REF!</f>
        <v>#REF!</v>
      </c>
      <c r="F2310">
        <v>2766</v>
      </c>
      <c r="K2310" t="e">
        <f>#REF!</f>
        <v>#REF!</v>
      </c>
      <c r="L2310">
        <v>2499</v>
      </c>
    </row>
    <row r="2311" spans="5:12" x14ac:dyDescent="0.25">
      <c r="E2311" t="e">
        <f>#REF!</f>
        <v>#REF!</v>
      </c>
      <c r="F2311">
        <v>2767</v>
      </c>
      <c r="K2311" t="e">
        <f>#REF!</f>
        <v>#REF!</v>
      </c>
      <c r="L2311">
        <v>2500</v>
      </c>
    </row>
    <row r="2312" spans="5:12" x14ac:dyDescent="0.25">
      <c r="E2312" t="e">
        <f>#REF!</f>
        <v>#REF!</v>
      </c>
      <c r="F2312">
        <v>2768</v>
      </c>
      <c r="K2312" t="e">
        <f>#REF!</f>
        <v>#REF!</v>
      </c>
      <c r="L2312">
        <v>2501</v>
      </c>
    </row>
    <row r="2313" spans="5:12" x14ac:dyDescent="0.25">
      <c r="E2313" t="e">
        <f>#REF!</f>
        <v>#REF!</v>
      </c>
      <c r="F2313">
        <v>2769</v>
      </c>
      <c r="K2313" t="e">
        <f>#REF!</f>
        <v>#REF!</v>
      </c>
      <c r="L2313">
        <v>2502</v>
      </c>
    </row>
    <row r="2314" spans="5:12" x14ac:dyDescent="0.25">
      <c r="E2314" t="e">
        <f>#REF!</f>
        <v>#REF!</v>
      </c>
      <c r="F2314">
        <v>2770</v>
      </c>
      <c r="K2314" t="e">
        <f>#REF!</f>
        <v>#REF!</v>
      </c>
      <c r="L2314">
        <v>2503</v>
      </c>
    </row>
    <row r="2315" spans="5:12" x14ac:dyDescent="0.25">
      <c r="E2315" t="e">
        <f>#REF!</f>
        <v>#REF!</v>
      </c>
      <c r="F2315">
        <v>2771</v>
      </c>
      <c r="K2315" t="e">
        <f>#REF!</f>
        <v>#REF!</v>
      </c>
      <c r="L2315">
        <v>2504</v>
      </c>
    </row>
    <row r="2316" spans="5:12" x14ac:dyDescent="0.25">
      <c r="E2316" t="e">
        <f>#REF!</f>
        <v>#REF!</v>
      </c>
      <c r="F2316">
        <v>2772</v>
      </c>
      <c r="K2316" t="e">
        <f>#REF!</f>
        <v>#REF!</v>
      </c>
      <c r="L2316">
        <v>2505</v>
      </c>
    </row>
    <row r="2317" spans="5:12" x14ac:dyDescent="0.25">
      <c r="E2317" t="e">
        <f>#REF!</f>
        <v>#REF!</v>
      </c>
      <c r="F2317">
        <v>2773</v>
      </c>
      <c r="K2317" t="e">
        <f>#REF!</f>
        <v>#REF!</v>
      </c>
      <c r="L2317">
        <v>2506</v>
      </c>
    </row>
    <row r="2318" spans="5:12" x14ac:dyDescent="0.25">
      <c r="E2318" t="e">
        <f>#REF!</f>
        <v>#REF!</v>
      </c>
      <c r="F2318">
        <v>2774</v>
      </c>
      <c r="K2318" t="e">
        <f>#REF!</f>
        <v>#REF!</v>
      </c>
      <c r="L2318">
        <v>2507</v>
      </c>
    </row>
    <row r="2319" spans="5:12" x14ac:dyDescent="0.25">
      <c r="E2319" t="e">
        <f>#REF!</f>
        <v>#REF!</v>
      </c>
      <c r="F2319">
        <v>2775</v>
      </c>
      <c r="K2319" t="e">
        <f>#REF!</f>
        <v>#REF!</v>
      </c>
      <c r="L2319">
        <v>2508</v>
      </c>
    </row>
    <row r="2320" spans="5:12" x14ac:dyDescent="0.25">
      <c r="E2320" t="e">
        <f>#REF!</f>
        <v>#REF!</v>
      </c>
      <c r="F2320">
        <v>2776</v>
      </c>
      <c r="K2320" t="e">
        <f>#REF!</f>
        <v>#REF!</v>
      </c>
      <c r="L2320">
        <v>2509</v>
      </c>
    </row>
    <row r="2321" spans="5:12" x14ac:dyDescent="0.25">
      <c r="E2321" t="e">
        <f>#REF!</f>
        <v>#REF!</v>
      </c>
      <c r="F2321">
        <v>2777</v>
      </c>
      <c r="K2321" t="e">
        <f>#REF!</f>
        <v>#REF!</v>
      </c>
      <c r="L2321">
        <v>2510</v>
      </c>
    </row>
    <row r="2322" spans="5:12" x14ac:dyDescent="0.25">
      <c r="E2322" t="e">
        <f>#REF!</f>
        <v>#REF!</v>
      </c>
      <c r="F2322">
        <v>2778</v>
      </c>
      <c r="K2322" t="e">
        <f>#REF!</f>
        <v>#REF!</v>
      </c>
      <c r="L2322">
        <v>2511</v>
      </c>
    </row>
    <row r="2323" spans="5:12" x14ac:dyDescent="0.25">
      <c r="E2323" t="e">
        <f>#REF!</f>
        <v>#REF!</v>
      </c>
      <c r="F2323">
        <v>2779</v>
      </c>
      <c r="K2323" t="e">
        <f>#REF!</f>
        <v>#REF!</v>
      </c>
      <c r="L2323">
        <v>2512</v>
      </c>
    </row>
    <row r="2324" spans="5:12" x14ac:dyDescent="0.25">
      <c r="E2324" t="e">
        <f>#REF!</f>
        <v>#REF!</v>
      </c>
      <c r="F2324">
        <v>2780</v>
      </c>
      <c r="K2324" t="e">
        <f>#REF!</f>
        <v>#REF!</v>
      </c>
      <c r="L2324">
        <v>2513</v>
      </c>
    </row>
    <row r="2325" spans="5:12" x14ac:dyDescent="0.25">
      <c r="E2325" t="e">
        <f>#REF!</f>
        <v>#REF!</v>
      </c>
      <c r="F2325">
        <v>2781</v>
      </c>
      <c r="K2325" t="e">
        <f>#REF!</f>
        <v>#REF!</v>
      </c>
      <c r="L2325">
        <v>2514</v>
      </c>
    </row>
    <row r="2326" spans="5:12" x14ac:dyDescent="0.25">
      <c r="E2326" t="e">
        <f>#REF!</f>
        <v>#REF!</v>
      </c>
      <c r="F2326">
        <v>2782</v>
      </c>
      <c r="K2326" t="e">
        <f>#REF!</f>
        <v>#REF!</v>
      </c>
      <c r="L2326">
        <v>2515</v>
      </c>
    </row>
    <row r="2327" spans="5:12" x14ac:dyDescent="0.25">
      <c r="E2327" t="e">
        <f>#REF!</f>
        <v>#REF!</v>
      </c>
      <c r="F2327">
        <v>2783</v>
      </c>
      <c r="K2327" t="e">
        <f>#REF!</f>
        <v>#REF!</v>
      </c>
      <c r="L2327">
        <v>2516</v>
      </c>
    </row>
    <row r="2328" spans="5:12" x14ac:dyDescent="0.25">
      <c r="E2328" t="e">
        <f>#REF!</f>
        <v>#REF!</v>
      </c>
      <c r="F2328">
        <v>2784</v>
      </c>
      <c r="K2328" t="e">
        <f>#REF!</f>
        <v>#REF!</v>
      </c>
      <c r="L2328">
        <v>2517</v>
      </c>
    </row>
    <row r="2329" spans="5:12" x14ac:dyDescent="0.25">
      <c r="E2329" t="e">
        <f>#REF!</f>
        <v>#REF!</v>
      </c>
      <c r="F2329">
        <v>2785</v>
      </c>
      <c r="K2329" t="e">
        <f>#REF!</f>
        <v>#REF!</v>
      </c>
      <c r="L2329">
        <v>2518</v>
      </c>
    </row>
    <row r="2330" spans="5:12" x14ac:dyDescent="0.25">
      <c r="E2330" t="e">
        <f>#REF!</f>
        <v>#REF!</v>
      </c>
      <c r="F2330">
        <v>2786</v>
      </c>
      <c r="K2330" t="e">
        <f>#REF!</f>
        <v>#REF!</v>
      </c>
      <c r="L2330">
        <v>2519</v>
      </c>
    </row>
    <row r="2331" spans="5:12" x14ac:dyDescent="0.25">
      <c r="E2331" t="e">
        <f>#REF!</f>
        <v>#REF!</v>
      </c>
      <c r="F2331">
        <v>2787</v>
      </c>
      <c r="K2331" t="e">
        <f>#REF!</f>
        <v>#REF!</v>
      </c>
      <c r="L2331">
        <v>2520</v>
      </c>
    </row>
    <row r="2332" spans="5:12" x14ac:dyDescent="0.25">
      <c r="E2332" t="e">
        <f>#REF!</f>
        <v>#REF!</v>
      </c>
      <c r="F2332">
        <v>2788</v>
      </c>
      <c r="K2332" t="e">
        <f>#REF!</f>
        <v>#REF!</v>
      </c>
      <c r="L2332">
        <v>2521</v>
      </c>
    </row>
    <row r="2333" spans="5:12" x14ac:dyDescent="0.25">
      <c r="E2333" t="e">
        <f>#REF!</f>
        <v>#REF!</v>
      </c>
      <c r="F2333">
        <v>2789</v>
      </c>
      <c r="K2333" t="e">
        <f>#REF!</f>
        <v>#REF!</v>
      </c>
      <c r="L2333">
        <v>2522</v>
      </c>
    </row>
    <row r="2334" spans="5:12" x14ac:dyDescent="0.25">
      <c r="E2334" t="e">
        <f>#REF!</f>
        <v>#REF!</v>
      </c>
      <c r="F2334">
        <v>2790</v>
      </c>
      <c r="K2334" t="e">
        <f>#REF!</f>
        <v>#REF!</v>
      </c>
      <c r="L2334">
        <v>2523</v>
      </c>
    </row>
    <row r="2335" spans="5:12" x14ac:dyDescent="0.25">
      <c r="E2335" t="e">
        <f>#REF!</f>
        <v>#REF!</v>
      </c>
      <c r="F2335">
        <v>2791</v>
      </c>
      <c r="K2335" t="e">
        <f>#REF!</f>
        <v>#REF!</v>
      </c>
      <c r="L2335">
        <v>2524</v>
      </c>
    </row>
    <row r="2336" spans="5:12" x14ac:dyDescent="0.25">
      <c r="E2336" t="e">
        <f>#REF!</f>
        <v>#REF!</v>
      </c>
      <c r="F2336">
        <v>2792</v>
      </c>
      <c r="K2336" t="e">
        <f>#REF!</f>
        <v>#REF!</v>
      </c>
      <c r="L2336">
        <v>2525</v>
      </c>
    </row>
    <row r="2337" spans="5:12" x14ac:dyDescent="0.25">
      <c r="E2337" t="e">
        <f>#REF!</f>
        <v>#REF!</v>
      </c>
      <c r="F2337">
        <v>2793</v>
      </c>
      <c r="K2337" t="e">
        <f>#REF!</f>
        <v>#REF!</v>
      </c>
      <c r="L2337">
        <v>2526</v>
      </c>
    </row>
    <row r="2338" spans="5:12" x14ac:dyDescent="0.25">
      <c r="E2338" t="e">
        <f>#REF!</f>
        <v>#REF!</v>
      </c>
      <c r="F2338">
        <v>2794</v>
      </c>
      <c r="K2338" t="e">
        <f>#REF!</f>
        <v>#REF!</v>
      </c>
      <c r="L2338">
        <v>2527</v>
      </c>
    </row>
    <row r="2339" spans="5:12" x14ac:dyDescent="0.25">
      <c r="E2339" t="e">
        <f>#REF!</f>
        <v>#REF!</v>
      </c>
      <c r="F2339">
        <v>2795</v>
      </c>
      <c r="K2339" t="e">
        <f>#REF!</f>
        <v>#REF!</v>
      </c>
      <c r="L2339">
        <v>2528</v>
      </c>
    </row>
    <row r="2340" spans="5:12" x14ac:dyDescent="0.25">
      <c r="E2340" t="e">
        <f>#REF!</f>
        <v>#REF!</v>
      </c>
      <c r="F2340">
        <v>2796</v>
      </c>
      <c r="K2340" t="e">
        <f>#REF!</f>
        <v>#REF!</v>
      </c>
      <c r="L2340">
        <v>2529</v>
      </c>
    </row>
    <row r="2341" spans="5:12" x14ac:dyDescent="0.25">
      <c r="E2341" t="e">
        <f>#REF!</f>
        <v>#REF!</v>
      </c>
      <c r="F2341">
        <v>2797</v>
      </c>
      <c r="K2341" t="e">
        <f>#REF!</f>
        <v>#REF!</v>
      </c>
      <c r="L2341">
        <v>2530</v>
      </c>
    </row>
    <row r="2342" spans="5:12" x14ac:dyDescent="0.25">
      <c r="E2342" t="e">
        <f>#REF!</f>
        <v>#REF!</v>
      </c>
      <c r="F2342">
        <v>2798</v>
      </c>
      <c r="K2342" t="e">
        <f>#REF!</f>
        <v>#REF!</v>
      </c>
      <c r="L2342">
        <v>2531</v>
      </c>
    </row>
    <row r="2343" spans="5:12" x14ac:dyDescent="0.25">
      <c r="E2343" t="e">
        <f>#REF!</f>
        <v>#REF!</v>
      </c>
      <c r="F2343">
        <v>2799</v>
      </c>
      <c r="K2343" t="e">
        <f>#REF!</f>
        <v>#REF!</v>
      </c>
      <c r="L2343">
        <v>2532</v>
      </c>
    </row>
    <row r="2344" spans="5:12" x14ac:dyDescent="0.25">
      <c r="E2344" t="e">
        <f>#REF!</f>
        <v>#REF!</v>
      </c>
      <c r="F2344">
        <v>2800</v>
      </c>
      <c r="K2344" t="e">
        <f>#REF!</f>
        <v>#REF!</v>
      </c>
      <c r="L2344">
        <v>2533</v>
      </c>
    </row>
    <row r="2345" spans="5:12" x14ac:dyDescent="0.25">
      <c r="E2345" t="e">
        <f>#REF!</f>
        <v>#REF!</v>
      </c>
      <c r="F2345">
        <v>2801</v>
      </c>
      <c r="K2345" t="e">
        <f>#REF!</f>
        <v>#REF!</v>
      </c>
      <c r="L2345">
        <v>2534</v>
      </c>
    </row>
    <row r="2346" spans="5:12" x14ac:dyDescent="0.25">
      <c r="E2346" t="e">
        <f>#REF!</f>
        <v>#REF!</v>
      </c>
      <c r="F2346">
        <v>2802</v>
      </c>
      <c r="K2346" t="e">
        <f>#REF!</f>
        <v>#REF!</v>
      </c>
      <c r="L2346">
        <v>2535</v>
      </c>
    </row>
    <row r="2347" spans="5:12" x14ac:dyDescent="0.25">
      <c r="E2347" t="e">
        <f>#REF!</f>
        <v>#REF!</v>
      </c>
      <c r="F2347">
        <v>2803</v>
      </c>
      <c r="K2347" t="e">
        <f>#REF!</f>
        <v>#REF!</v>
      </c>
      <c r="L2347">
        <v>2536</v>
      </c>
    </row>
    <row r="2348" spans="5:12" x14ac:dyDescent="0.25">
      <c r="E2348" t="e">
        <f>#REF!</f>
        <v>#REF!</v>
      </c>
      <c r="F2348">
        <v>2804</v>
      </c>
      <c r="K2348" t="e">
        <f>#REF!</f>
        <v>#REF!</v>
      </c>
      <c r="L2348">
        <v>2537</v>
      </c>
    </row>
    <row r="2349" spans="5:12" x14ac:dyDescent="0.25">
      <c r="E2349" t="e">
        <f>#REF!</f>
        <v>#REF!</v>
      </c>
      <c r="F2349">
        <v>2805</v>
      </c>
      <c r="K2349" t="e">
        <f>#REF!</f>
        <v>#REF!</v>
      </c>
      <c r="L2349">
        <v>2538</v>
      </c>
    </row>
    <row r="2350" spans="5:12" x14ac:dyDescent="0.25">
      <c r="E2350" t="e">
        <f>#REF!</f>
        <v>#REF!</v>
      </c>
      <c r="F2350">
        <v>2806</v>
      </c>
      <c r="K2350" t="e">
        <f>#REF!</f>
        <v>#REF!</v>
      </c>
      <c r="L2350">
        <v>2539</v>
      </c>
    </row>
    <row r="2351" spans="5:12" x14ac:dyDescent="0.25">
      <c r="E2351" t="e">
        <f>#REF!</f>
        <v>#REF!</v>
      </c>
      <c r="F2351">
        <v>2807</v>
      </c>
      <c r="K2351" t="e">
        <f>#REF!</f>
        <v>#REF!</v>
      </c>
      <c r="L2351">
        <v>2540</v>
      </c>
    </row>
    <row r="2352" spans="5:12" x14ac:dyDescent="0.25">
      <c r="E2352" t="e">
        <f>#REF!</f>
        <v>#REF!</v>
      </c>
      <c r="F2352">
        <v>2808</v>
      </c>
      <c r="K2352" t="e">
        <f>#REF!</f>
        <v>#REF!</v>
      </c>
      <c r="L2352">
        <v>2541</v>
      </c>
    </row>
    <row r="2353" spans="5:12" x14ac:dyDescent="0.25">
      <c r="E2353" t="e">
        <f>#REF!</f>
        <v>#REF!</v>
      </c>
      <c r="F2353">
        <v>2809</v>
      </c>
      <c r="K2353" t="e">
        <f>#REF!</f>
        <v>#REF!</v>
      </c>
      <c r="L2353">
        <v>2542</v>
      </c>
    </row>
    <row r="2354" spans="5:12" x14ac:dyDescent="0.25">
      <c r="E2354" t="e">
        <f>#REF!</f>
        <v>#REF!</v>
      </c>
      <c r="F2354">
        <v>2810</v>
      </c>
      <c r="K2354" t="e">
        <f>#REF!</f>
        <v>#REF!</v>
      </c>
      <c r="L2354">
        <v>2543</v>
      </c>
    </row>
    <row r="2355" spans="5:12" x14ac:dyDescent="0.25">
      <c r="E2355" t="e">
        <f>#REF!</f>
        <v>#REF!</v>
      </c>
      <c r="F2355">
        <v>2811</v>
      </c>
      <c r="K2355" t="e">
        <f>#REF!</f>
        <v>#REF!</v>
      </c>
      <c r="L2355">
        <v>2544</v>
      </c>
    </row>
    <row r="2356" spans="5:12" x14ac:dyDescent="0.25">
      <c r="E2356" t="e">
        <f>#REF!</f>
        <v>#REF!</v>
      </c>
      <c r="F2356">
        <v>2812</v>
      </c>
      <c r="K2356" t="e">
        <f>#REF!</f>
        <v>#REF!</v>
      </c>
      <c r="L2356">
        <v>2545</v>
      </c>
    </row>
    <row r="2357" spans="5:12" x14ac:dyDescent="0.25">
      <c r="E2357" t="e">
        <f>#REF!</f>
        <v>#REF!</v>
      </c>
      <c r="F2357">
        <v>2813</v>
      </c>
      <c r="K2357" t="e">
        <f>#REF!</f>
        <v>#REF!</v>
      </c>
      <c r="L2357">
        <v>2546</v>
      </c>
    </row>
    <row r="2358" spans="5:12" x14ac:dyDescent="0.25">
      <c r="E2358" t="e">
        <f>#REF!</f>
        <v>#REF!</v>
      </c>
      <c r="F2358">
        <v>2814</v>
      </c>
      <c r="K2358" t="e">
        <f>#REF!</f>
        <v>#REF!</v>
      </c>
      <c r="L2358">
        <v>2547</v>
      </c>
    </row>
    <row r="2359" spans="5:12" x14ac:dyDescent="0.25">
      <c r="E2359" t="e">
        <f>#REF!</f>
        <v>#REF!</v>
      </c>
      <c r="F2359">
        <v>2815</v>
      </c>
      <c r="K2359" t="e">
        <f>#REF!</f>
        <v>#REF!</v>
      </c>
      <c r="L2359">
        <v>2548</v>
      </c>
    </row>
    <row r="2360" spans="5:12" x14ac:dyDescent="0.25">
      <c r="E2360" t="e">
        <f>#REF!</f>
        <v>#REF!</v>
      </c>
      <c r="F2360">
        <v>2816</v>
      </c>
      <c r="K2360" t="e">
        <f>#REF!</f>
        <v>#REF!</v>
      </c>
      <c r="L2360">
        <v>2549</v>
      </c>
    </row>
    <row r="2361" spans="5:12" x14ac:dyDescent="0.25">
      <c r="E2361" t="e">
        <f>#REF!</f>
        <v>#REF!</v>
      </c>
      <c r="F2361">
        <v>2817</v>
      </c>
      <c r="K2361" t="e">
        <f>#REF!</f>
        <v>#REF!</v>
      </c>
      <c r="L2361">
        <v>2550</v>
      </c>
    </row>
    <row r="2362" spans="5:12" x14ac:dyDescent="0.25">
      <c r="E2362" t="e">
        <f>#REF!</f>
        <v>#REF!</v>
      </c>
      <c r="F2362">
        <v>2818</v>
      </c>
      <c r="K2362" t="e">
        <f>#REF!</f>
        <v>#REF!</v>
      </c>
      <c r="L2362">
        <v>2551</v>
      </c>
    </row>
    <row r="2363" spans="5:12" x14ac:dyDescent="0.25">
      <c r="E2363" t="e">
        <f>#REF!</f>
        <v>#REF!</v>
      </c>
      <c r="F2363">
        <v>2819</v>
      </c>
      <c r="K2363" t="e">
        <f>#REF!</f>
        <v>#REF!</v>
      </c>
      <c r="L2363">
        <v>2552</v>
      </c>
    </row>
    <row r="2364" spans="5:12" x14ac:dyDescent="0.25">
      <c r="E2364" t="e">
        <f>#REF!</f>
        <v>#REF!</v>
      </c>
      <c r="F2364">
        <v>2820</v>
      </c>
      <c r="K2364" t="e">
        <f>#REF!</f>
        <v>#REF!</v>
      </c>
      <c r="L2364">
        <v>2553</v>
      </c>
    </row>
    <row r="2365" spans="5:12" x14ac:dyDescent="0.25">
      <c r="E2365" t="e">
        <f>#REF!</f>
        <v>#REF!</v>
      </c>
      <c r="F2365">
        <v>2821</v>
      </c>
      <c r="K2365" t="e">
        <f>#REF!</f>
        <v>#REF!</v>
      </c>
      <c r="L2365">
        <v>2554</v>
      </c>
    </row>
    <row r="2366" spans="5:12" x14ac:dyDescent="0.25">
      <c r="E2366" t="e">
        <f>#REF!</f>
        <v>#REF!</v>
      </c>
      <c r="F2366">
        <v>2822</v>
      </c>
      <c r="K2366" t="e">
        <f>#REF!</f>
        <v>#REF!</v>
      </c>
      <c r="L2366">
        <v>2555</v>
      </c>
    </row>
    <row r="2367" spans="5:12" x14ac:dyDescent="0.25">
      <c r="E2367" t="e">
        <f>#REF!</f>
        <v>#REF!</v>
      </c>
      <c r="F2367">
        <v>2823</v>
      </c>
      <c r="K2367" t="e">
        <f>#REF!</f>
        <v>#REF!</v>
      </c>
      <c r="L2367">
        <v>2556</v>
      </c>
    </row>
    <row r="2368" spans="5:12" x14ac:dyDescent="0.25">
      <c r="E2368" t="e">
        <f>#REF!</f>
        <v>#REF!</v>
      </c>
      <c r="F2368">
        <v>2824</v>
      </c>
      <c r="K2368" t="e">
        <f>#REF!</f>
        <v>#REF!</v>
      </c>
      <c r="L2368">
        <v>2557</v>
      </c>
    </row>
    <row r="2369" spans="5:12" x14ac:dyDescent="0.25">
      <c r="E2369" t="e">
        <f>#REF!</f>
        <v>#REF!</v>
      </c>
      <c r="F2369">
        <v>2825</v>
      </c>
      <c r="K2369" t="e">
        <f>#REF!</f>
        <v>#REF!</v>
      </c>
      <c r="L2369">
        <v>2558</v>
      </c>
    </row>
    <row r="2370" spans="5:12" x14ac:dyDescent="0.25">
      <c r="E2370" t="e">
        <f>#REF!</f>
        <v>#REF!</v>
      </c>
      <c r="F2370">
        <v>2826</v>
      </c>
      <c r="K2370" t="e">
        <f>#REF!</f>
        <v>#REF!</v>
      </c>
      <c r="L2370">
        <v>2559</v>
      </c>
    </row>
    <row r="2371" spans="5:12" x14ac:dyDescent="0.25">
      <c r="E2371" t="e">
        <f>#REF!</f>
        <v>#REF!</v>
      </c>
      <c r="F2371">
        <v>2827</v>
      </c>
      <c r="K2371" t="e">
        <f>#REF!</f>
        <v>#REF!</v>
      </c>
      <c r="L2371">
        <v>2560</v>
      </c>
    </row>
    <row r="2372" spans="5:12" x14ac:dyDescent="0.25">
      <c r="E2372" t="e">
        <f>#REF!</f>
        <v>#REF!</v>
      </c>
      <c r="F2372">
        <v>2828</v>
      </c>
      <c r="K2372" t="e">
        <f>#REF!</f>
        <v>#REF!</v>
      </c>
      <c r="L2372">
        <v>2561</v>
      </c>
    </row>
    <row r="2373" spans="5:12" x14ac:dyDescent="0.25">
      <c r="E2373" t="e">
        <f>#REF!</f>
        <v>#REF!</v>
      </c>
      <c r="F2373">
        <v>2829</v>
      </c>
      <c r="K2373" t="e">
        <f>#REF!</f>
        <v>#REF!</v>
      </c>
      <c r="L2373">
        <v>2562</v>
      </c>
    </row>
    <row r="2374" spans="5:12" x14ac:dyDescent="0.25">
      <c r="E2374" t="e">
        <f>#REF!</f>
        <v>#REF!</v>
      </c>
      <c r="F2374">
        <v>2830</v>
      </c>
      <c r="K2374" t="e">
        <f>#REF!</f>
        <v>#REF!</v>
      </c>
      <c r="L2374">
        <v>2563</v>
      </c>
    </row>
    <row r="2375" spans="5:12" x14ac:dyDescent="0.25">
      <c r="E2375" t="e">
        <f>#REF!</f>
        <v>#REF!</v>
      </c>
      <c r="F2375">
        <v>2831</v>
      </c>
      <c r="K2375" t="e">
        <f>#REF!</f>
        <v>#REF!</v>
      </c>
      <c r="L2375">
        <v>2564</v>
      </c>
    </row>
    <row r="2376" spans="5:12" x14ac:dyDescent="0.25">
      <c r="E2376" t="e">
        <f>#REF!</f>
        <v>#REF!</v>
      </c>
      <c r="F2376">
        <v>2832</v>
      </c>
      <c r="K2376" t="e">
        <f>#REF!</f>
        <v>#REF!</v>
      </c>
      <c r="L2376">
        <v>2565</v>
      </c>
    </row>
    <row r="2377" spans="5:12" x14ac:dyDescent="0.25">
      <c r="E2377" t="e">
        <f>#REF!</f>
        <v>#REF!</v>
      </c>
      <c r="F2377">
        <v>2833</v>
      </c>
      <c r="K2377" t="e">
        <f>#REF!</f>
        <v>#REF!</v>
      </c>
      <c r="L2377">
        <v>2566</v>
      </c>
    </row>
    <row r="2378" spans="5:12" x14ac:dyDescent="0.25">
      <c r="E2378" t="e">
        <f>#REF!</f>
        <v>#REF!</v>
      </c>
      <c r="F2378">
        <v>2834</v>
      </c>
      <c r="K2378" t="e">
        <f>#REF!</f>
        <v>#REF!</v>
      </c>
      <c r="L2378">
        <v>2567</v>
      </c>
    </row>
    <row r="2379" spans="5:12" x14ac:dyDescent="0.25">
      <c r="E2379" t="e">
        <f>#REF!</f>
        <v>#REF!</v>
      </c>
      <c r="F2379">
        <v>2835</v>
      </c>
      <c r="K2379" t="e">
        <f>#REF!</f>
        <v>#REF!</v>
      </c>
      <c r="L2379">
        <v>2568</v>
      </c>
    </row>
    <row r="2380" spans="5:12" x14ac:dyDescent="0.25">
      <c r="E2380" t="e">
        <f>#REF!</f>
        <v>#REF!</v>
      </c>
      <c r="F2380">
        <v>2836</v>
      </c>
      <c r="K2380" t="e">
        <f>#REF!</f>
        <v>#REF!</v>
      </c>
      <c r="L2380">
        <v>2569</v>
      </c>
    </row>
    <row r="2381" spans="5:12" x14ac:dyDescent="0.25">
      <c r="E2381" t="e">
        <f>#REF!</f>
        <v>#REF!</v>
      </c>
      <c r="F2381">
        <v>2837</v>
      </c>
      <c r="K2381" t="e">
        <f>#REF!</f>
        <v>#REF!</v>
      </c>
      <c r="L2381">
        <v>2570</v>
      </c>
    </row>
    <row r="2382" spans="5:12" x14ac:dyDescent="0.25">
      <c r="E2382" t="e">
        <f>#REF!</f>
        <v>#REF!</v>
      </c>
      <c r="F2382">
        <v>2838</v>
      </c>
      <c r="K2382" t="e">
        <f>#REF!</f>
        <v>#REF!</v>
      </c>
      <c r="L2382">
        <v>2571</v>
      </c>
    </row>
    <row r="2383" spans="5:12" x14ac:dyDescent="0.25">
      <c r="E2383" t="e">
        <f>#REF!</f>
        <v>#REF!</v>
      </c>
      <c r="F2383">
        <v>2839</v>
      </c>
      <c r="K2383" t="e">
        <f>#REF!</f>
        <v>#REF!</v>
      </c>
      <c r="L2383">
        <v>2572</v>
      </c>
    </row>
    <row r="2384" spans="5:12" x14ac:dyDescent="0.25">
      <c r="E2384" t="e">
        <f>#REF!</f>
        <v>#REF!</v>
      </c>
      <c r="F2384">
        <v>2840</v>
      </c>
      <c r="K2384" t="e">
        <f>#REF!</f>
        <v>#REF!</v>
      </c>
      <c r="L2384">
        <v>2573</v>
      </c>
    </row>
    <row r="2385" spans="5:12" x14ac:dyDescent="0.25">
      <c r="E2385" t="e">
        <f>#REF!</f>
        <v>#REF!</v>
      </c>
      <c r="F2385">
        <v>2841</v>
      </c>
      <c r="K2385" t="e">
        <f>#REF!</f>
        <v>#REF!</v>
      </c>
      <c r="L2385">
        <v>2574</v>
      </c>
    </row>
    <row r="2386" spans="5:12" x14ac:dyDescent="0.25">
      <c r="E2386" t="e">
        <f>#REF!</f>
        <v>#REF!</v>
      </c>
      <c r="F2386">
        <v>2842</v>
      </c>
      <c r="K2386" t="e">
        <f>#REF!</f>
        <v>#REF!</v>
      </c>
      <c r="L2386">
        <v>2575</v>
      </c>
    </row>
    <row r="2387" spans="5:12" x14ac:dyDescent="0.25">
      <c r="E2387" t="e">
        <f>#REF!</f>
        <v>#REF!</v>
      </c>
      <c r="F2387">
        <v>2843</v>
      </c>
      <c r="K2387" t="e">
        <f>#REF!</f>
        <v>#REF!</v>
      </c>
      <c r="L2387">
        <v>2576</v>
      </c>
    </row>
    <row r="2388" spans="5:12" x14ac:dyDescent="0.25">
      <c r="E2388" t="e">
        <f>#REF!</f>
        <v>#REF!</v>
      </c>
      <c r="F2388">
        <v>2844</v>
      </c>
      <c r="K2388" t="e">
        <f>#REF!</f>
        <v>#REF!</v>
      </c>
      <c r="L2388">
        <v>2577</v>
      </c>
    </row>
    <row r="2389" spans="5:12" x14ac:dyDescent="0.25">
      <c r="E2389" t="e">
        <f>#REF!</f>
        <v>#REF!</v>
      </c>
      <c r="F2389">
        <v>2845</v>
      </c>
      <c r="K2389" t="e">
        <f>#REF!</f>
        <v>#REF!</v>
      </c>
      <c r="L2389">
        <v>2578</v>
      </c>
    </row>
    <row r="2390" spans="5:12" x14ac:dyDescent="0.25">
      <c r="E2390" t="e">
        <f>#REF!</f>
        <v>#REF!</v>
      </c>
      <c r="F2390">
        <v>2846</v>
      </c>
      <c r="K2390" t="e">
        <f>#REF!</f>
        <v>#REF!</v>
      </c>
      <c r="L2390">
        <v>2579</v>
      </c>
    </row>
    <row r="2391" spans="5:12" x14ac:dyDescent="0.25">
      <c r="E2391" t="e">
        <f>#REF!</f>
        <v>#REF!</v>
      </c>
      <c r="F2391">
        <v>2847</v>
      </c>
      <c r="K2391" t="e">
        <f>#REF!</f>
        <v>#REF!</v>
      </c>
      <c r="L2391">
        <v>2580</v>
      </c>
    </row>
    <row r="2392" spans="5:12" x14ac:dyDescent="0.25">
      <c r="E2392" t="e">
        <f>#REF!</f>
        <v>#REF!</v>
      </c>
      <c r="F2392">
        <v>2848</v>
      </c>
      <c r="K2392" t="e">
        <f>#REF!</f>
        <v>#REF!</v>
      </c>
      <c r="L2392">
        <v>2581</v>
      </c>
    </row>
    <row r="2393" spans="5:12" x14ac:dyDescent="0.25">
      <c r="E2393" t="e">
        <f>#REF!</f>
        <v>#REF!</v>
      </c>
      <c r="F2393">
        <v>2849</v>
      </c>
      <c r="K2393" t="e">
        <f>#REF!</f>
        <v>#REF!</v>
      </c>
      <c r="L2393">
        <v>2582</v>
      </c>
    </row>
    <row r="2394" spans="5:12" x14ac:dyDescent="0.25">
      <c r="E2394" t="e">
        <f>#REF!</f>
        <v>#REF!</v>
      </c>
      <c r="F2394">
        <v>2850</v>
      </c>
      <c r="K2394" t="e">
        <f>#REF!</f>
        <v>#REF!</v>
      </c>
      <c r="L2394">
        <v>2583</v>
      </c>
    </row>
    <row r="2395" spans="5:12" x14ac:dyDescent="0.25">
      <c r="E2395" t="e">
        <f>#REF!</f>
        <v>#REF!</v>
      </c>
      <c r="F2395">
        <v>2851</v>
      </c>
      <c r="K2395" t="e">
        <f>#REF!</f>
        <v>#REF!</v>
      </c>
      <c r="L2395">
        <v>2584</v>
      </c>
    </row>
    <row r="2396" spans="5:12" x14ac:dyDescent="0.25">
      <c r="E2396" t="e">
        <f>#REF!</f>
        <v>#REF!</v>
      </c>
      <c r="F2396">
        <v>2852</v>
      </c>
      <c r="K2396" t="e">
        <f>#REF!</f>
        <v>#REF!</v>
      </c>
      <c r="L2396">
        <v>2585</v>
      </c>
    </row>
    <row r="2397" spans="5:12" x14ac:dyDescent="0.25">
      <c r="E2397" t="e">
        <f>#REF!</f>
        <v>#REF!</v>
      </c>
      <c r="F2397">
        <v>2853</v>
      </c>
      <c r="K2397" t="e">
        <f>#REF!</f>
        <v>#REF!</v>
      </c>
      <c r="L2397">
        <v>2586</v>
      </c>
    </row>
    <row r="2398" spans="5:12" x14ac:dyDescent="0.25">
      <c r="E2398" t="e">
        <f>#REF!</f>
        <v>#REF!</v>
      </c>
      <c r="F2398">
        <v>2854</v>
      </c>
      <c r="K2398" t="e">
        <f>#REF!</f>
        <v>#REF!</v>
      </c>
      <c r="L2398">
        <v>2587</v>
      </c>
    </row>
    <row r="2399" spans="5:12" x14ac:dyDescent="0.25">
      <c r="E2399" t="e">
        <f>#REF!</f>
        <v>#REF!</v>
      </c>
      <c r="F2399">
        <v>2855</v>
      </c>
      <c r="K2399" t="e">
        <f>#REF!</f>
        <v>#REF!</v>
      </c>
      <c r="L2399">
        <v>2588</v>
      </c>
    </row>
    <row r="2400" spans="5:12" x14ac:dyDescent="0.25">
      <c r="E2400" t="e">
        <f>#REF!</f>
        <v>#REF!</v>
      </c>
      <c r="F2400">
        <v>2856</v>
      </c>
      <c r="K2400" t="e">
        <f>#REF!</f>
        <v>#REF!</v>
      </c>
      <c r="L2400">
        <v>2589</v>
      </c>
    </row>
    <row r="2401" spans="5:12" x14ac:dyDescent="0.25">
      <c r="E2401" t="e">
        <f>#REF!</f>
        <v>#REF!</v>
      </c>
      <c r="F2401">
        <v>2857</v>
      </c>
      <c r="K2401" t="e">
        <f>#REF!</f>
        <v>#REF!</v>
      </c>
      <c r="L2401">
        <v>2590</v>
      </c>
    </row>
    <row r="2402" spans="5:12" x14ac:dyDescent="0.25">
      <c r="E2402" t="e">
        <f>#REF!</f>
        <v>#REF!</v>
      </c>
      <c r="F2402">
        <v>2858</v>
      </c>
      <c r="K2402" t="e">
        <f>#REF!</f>
        <v>#REF!</v>
      </c>
      <c r="L2402">
        <v>2591</v>
      </c>
    </row>
    <row r="2403" spans="5:12" x14ac:dyDescent="0.25">
      <c r="E2403" t="e">
        <f>#REF!</f>
        <v>#REF!</v>
      </c>
      <c r="F2403">
        <v>2859</v>
      </c>
      <c r="K2403" t="e">
        <f>#REF!</f>
        <v>#REF!</v>
      </c>
      <c r="L2403">
        <v>2592</v>
      </c>
    </row>
    <row r="2404" spans="5:12" x14ac:dyDescent="0.25">
      <c r="E2404" t="e">
        <f>#REF!</f>
        <v>#REF!</v>
      </c>
      <c r="F2404">
        <v>2860</v>
      </c>
      <c r="K2404" t="e">
        <f>#REF!</f>
        <v>#REF!</v>
      </c>
      <c r="L2404">
        <v>2593</v>
      </c>
    </row>
    <row r="2405" spans="5:12" x14ac:dyDescent="0.25">
      <c r="E2405" t="e">
        <f>#REF!</f>
        <v>#REF!</v>
      </c>
      <c r="F2405">
        <v>2861</v>
      </c>
      <c r="K2405" t="e">
        <f>#REF!</f>
        <v>#REF!</v>
      </c>
      <c r="L2405">
        <v>2594</v>
      </c>
    </row>
    <row r="2406" spans="5:12" x14ac:dyDescent="0.25">
      <c r="E2406" t="e">
        <f>#REF!</f>
        <v>#REF!</v>
      </c>
      <c r="F2406">
        <v>2862</v>
      </c>
      <c r="K2406" t="e">
        <f>#REF!</f>
        <v>#REF!</v>
      </c>
      <c r="L2406">
        <v>2595</v>
      </c>
    </row>
    <row r="2407" spans="5:12" x14ac:dyDescent="0.25">
      <c r="E2407" t="e">
        <f>#REF!</f>
        <v>#REF!</v>
      </c>
      <c r="F2407">
        <v>2863</v>
      </c>
      <c r="K2407" t="e">
        <f>#REF!</f>
        <v>#REF!</v>
      </c>
      <c r="L2407">
        <v>2596</v>
      </c>
    </row>
    <row r="2408" spans="5:12" x14ac:dyDescent="0.25">
      <c r="E2408" t="e">
        <f>#REF!</f>
        <v>#REF!</v>
      </c>
      <c r="F2408">
        <v>2864</v>
      </c>
      <c r="K2408" t="e">
        <f>#REF!</f>
        <v>#REF!</v>
      </c>
      <c r="L2408">
        <v>2597</v>
      </c>
    </row>
    <row r="2409" spans="5:12" x14ac:dyDescent="0.25">
      <c r="E2409" t="e">
        <f>#REF!</f>
        <v>#REF!</v>
      </c>
      <c r="F2409">
        <v>2865</v>
      </c>
      <c r="K2409" t="e">
        <f>#REF!</f>
        <v>#REF!</v>
      </c>
      <c r="L2409">
        <v>2598</v>
      </c>
    </row>
    <row r="2410" spans="5:12" x14ac:dyDescent="0.25">
      <c r="E2410" t="e">
        <f>#REF!</f>
        <v>#REF!</v>
      </c>
      <c r="F2410">
        <v>2866</v>
      </c>
      <c r="K2410" t="e">
        <f>#REF!</f>
        <v>#REF!</v>
      </c>
      <c r="L2410">
        <v>2599</v>
      </c>
    </row>
    <row r="2411" spans="5:12" x14ac:dyDescent="0.25">
      <c r="E2411" t="e">
        <f>#REF!</f>
        <v>#REF!</v>
      </c>
      <c r="F2411">
        <v>2867</v>
      </c>
      <c r="K2411" t="e">
        <f>#REF!</f>
        <v>#REF!</v>
      </c>
      <c r="L2411">
        <v>2600</v>
      </c>
    </row>
    <row r="2412" spans="5:12" x14ac:dyDescent="0.25">
      <c r="E2412" t="e">
        <f>#REF!</f>
        <v>#REF!</v>
      </c>
      <c r="F2412">
        <v>2868</v>
      </c>
      <c r="K2412" t="e">
        <f>#REF!</f>
        <v>#REF!</v>
      </c>
      <c r="L2412">
        <v>2601</v>
      </c>
    </row>
    <row r="2413" spans="5:12" x14ac:dyDescent="0.25">
      <c r="E2413" t="e">
        <f>#REF!</f>
        <v>#REF!</v>
      </c>
      <c r="F2413">
        <v>2869</v>
      </c>
      <c r="K2413" t="e">
        <f>#REF!</f>
        <v>#REF!</v>
      </c>
      <c r="L2413">
        <v>2602</v>
      </c>
    </row>
    <row r="2414" spans="5:12" x14ac:dyDescent="0.25">
      <c r="E2414" t="e">
        <f>#REF!</f>
        <v>#REF!</v>
      </c>
      <c r="F2414">
        <v>2870</v>
      </c>
      <c r="K2414" t="e">
        <f>#REF!</f>
        <v>#REF!</v>
      </c>
      <c r="L2414">
        <v>2603</v>
      </c>
    </row>
    <row r="2415" spans="5:12" x14ac:dyDescent="0.25">
      <c r="E2415" t="e">
        <f>#REF!</f>
        <v>#REF!</v>
      </c>
      <c r="F2415">
        <v>2871</v>
      </c>
      <c r="K2415" t="e">
        <f>#REF!</f>
        <v>#REF!</v>
      </c>
      <c r="L2415">
        <v>2604</v>
      </c>
    </row>
    <row r="2416" spans="5:12" x14ac:dyDescent="0.25">
      <c r="E2416" t="e">
        <f>#REF!</f>
        <v>#REF!</v>
      </c>
      <c r="F2416">
        <v>2872</v>
      </c>
      <c r="K2416" t="e">
        <f>#REF!</f>
        <v>#REF!</v>
      </c>
      <c r="L2416">
        <v>2605</v>
      </c>
    </row>
    <row r="2417" spans="5:12" x14ac:dyDescent="0.25">
      <c r="E2417" t="e">
        <f>#REF!</f>
        <v>#REF!</v>
      </c>
      <c r="F2417">
        <v>2873</v>
      </c>
      <c r="K2417" t="e">
        <f>#REF!</f>
        <v>#REF!</v>
      </c>
      <c r="L2417">
        <v>2606</v>
      </c>
    </row>
    <row r="2418" spans="5:12" x14ac:dyDescent="0.25">
      <c r="E2418" t="e">
        <f>#REF!</f>
        <v>#REF!</v>
      </c>
      <c r="F2418">
        <v>2874</v>
      </c>
      <c r="K2418" t="e">
        <f>#REF!</f>
        <v>#REF!</v>
      </c>
      <c r="L2418">
        <v>2607</v>
      </c>
    </row>
    <row r="2419" spans="5:12" x14ac:dyDescent="0.25">
      <c r="E2419" t="e">
        <f>#REF!</f>
        <v>#REF!</v>
      </c>
      <c r="F2419">
        <v>2875</v>
      </c>
      <c r="K2419" t="e">
        <f>#REF!</f>
        <v>#REF!</v>
      </c>
      <c r="L2419">
        <v>2608</v>
      </c>
    </row>
    <row r="2420" spans="5:12" x14ac:dyDescent="0.25">
      <c r="E2420" t="e">
        <f>#REF!</f>
        <v>#REF!</v>
      </c>
      <c r="F2420">
        <v>2876</v>
      </c>
      <c r="K2420" t="e">
        <f>#REF!</f>
        <v>#REF!</v>
      </c>
      <c r="L2420">
        <v>2609</v>
      </c>
    </row>
    <row r="2421" spans="5:12" x14ac:dyDescent="0.25">
      <c r="E2421" t="e">
        <f>#REF!</f>
        <v>#REF!</v>
      </c>
      <c r="F2421">
        <v>2877</v>
      </c>
      <c r="K2421" t="e">
        <f>#REF!</f>
        <v>#REF!</v>
      </c>
      <c r="L2421">
        <v>2610</v>
      </c>
    </row>
    <row r="2422" spans="5:12" x14ac:dyDescent="0.25">
      <c r="E2422" t="e">
        <f>#REF!</f>
        <v>#REF!</v>
      </c>
      <c r="F2422">
        <v>2878</v>
      </c>
      <c r="K2422" t="e">
        <f>#REF!</f>
        <v>#REF!</v>
      </c>
      <c r="L2422">
        <v>2611</v>
      </c>
    </row>
    <row r="2423" spans="5:12" x14ac:dyDescent="0.25">
      <c r="E2423" t="e">
        <f>#REF!</f>
        <v>#REF!</v>
      </c>
      <c r="F2423">
        <v>2879</v>
      </c>
      <c r="K2423" t="e">
        <f>#REF!</f>
        <v>#REF!</v>
      </c>
      <c r="L2423">
        <v>2612</v>
      </c>
    </row>
    <row r="2424" spans="5:12" x14ac:dyDescent="0.25">
      <c r="E2424" t="e">
        <f>#REF!</f>
        <v>#REF!</v>
      </c>
      <c r="F2424">
        <v>2880</v>
      </c>
      <c r="K2424" t="e">
        <f>#REF!</f>
        <v>#REF!</v>
      </c>
      <c r="L2424">
        <v>2613</v>
      </c>
    </row>
    <row r="2425" spans="5:12" x14ac:dyDescent="0.25">
      <c r="E2425" t="e">
        <f>#REF!</f>
        <v>#REF!</v>
      </c>
      <c r="F2425">
        <v>2881</v>
      </c>
      <c r="K2425" t="e">
        <f>#REF!</f>
        <v>#REF!</v>
      </c>
      <c r="L2425">
        <v>2614</v>
      </c>
    </row>
    <row r="2426" spans="5:12" x14ac:dyDescent="0.25">
      <c r="E2426" t="e">
        <f>#REF!</f>
        <v>#REF!</v>
      </c>
      <c r="F2426">
        <v>2882</v>
      </c>
      <c r="K2426" t="e">
        <f>#REF!</f>
        <v>#REF!</v>
      </c>
      <c r="L2426">
        <v>2615</v>
      </c>
    </row>
    <row r="2427" spans="5:12" x14ac:dyDescent="0.25">
      <c r="E2427" t="e">
        <f>#REF!</f>
        <v>#REF!</v>
      </c>
      <c r="F2427">
        <v>2883</v>
      </c>
      <c r="K2427" t="e">
        <f>#REF!</f>
        <v>#REF!</v>
      </c>
      <c r="L2427">
        <v>2616</v>
      </c>
    </row>
    <row r="2428" spans="5:12" x14ac:dyDescent="0.25">
      <c r="E2428" t="e">
        <f>#REF!</f>
        <v>#REF!</v>
      </c>
      <c r="F2428">
        <v>2884</v>
      </c>
      <c r="K2428" t="e">
        <f>#REF!</f>
        <v>#REF!</v>
      </c>
      <c r="L2428">
        <v>2617</v>
      </c>
    </row>
    <row r="2429" spans="5:12" x14ac:dyDescent="0.25">
      <c r="E2429" t="e">
        <f>#REF!</f>
        <v>#REF!</v>
      </c>
      <c r="F2429">
        <v>2885</v>
      </c>
      <c r="K2429" t="e">
        <f>#REF!</f>
        <v>#REF!</v>
      </c>
      <c r="L2429">
        <v>2618</v>
      </c>
    </row>
    <row r="2430" spans="5:12" x14ac:dyDescent="0.25">
      <c r="E2430" t="e">
        <f>#REF!</f>
        <v>#REF!</v>
      </c>
      <c r="F2430">
        <v>2886</v>
      </c>
      <c r="K2430" t="e">
        <f>#REF!</f>
        <v>#REF!</v>
      </c>
      <c r="L2430">
        <v>2619</v>
      </c>
    </row>
    <row r="2431" spans="5:12" x14ac:dyDescent="0.25">
      <c r="E2431" t="e">
        <f>#REF!</f>
        <v>#REF!</v>
      </c>
      <c r="F2431">
        <v>2887</v>
      </c>
      <c r="K2431" t="e">
        <f>#REF!</f>
        <v>#REF!</v>
      </c>
      <c r="L2431">
        <v>2620</v>
      </c>
    </row>
    <row r="2432" spans="5:12" x14ac:dyDescent="0.25">
      <c r="E2432" t="e">
        <f>#REF!</f>
        <v>#REF!</v>
      </c>
      <c r="F2432">
        <v>2888</v>
      </c>
      <c r="K2432" t="e">
        <f>#REF!</f>
        <v>#REF!</v>
      </c>
      <c r="L2432">
        <v>2621</v>
      </c>
    </row>
    <row r="2433" spans="5:12" x14ac:dyDescent="0.25">
      <c r="E2433" t="e">
        <f>#REF!</f>
        <v>#REF!</v>
      </c>
      <c r="F2433">
        <v>2889</v>
      </c>
      <c r="K2433" t="e">
        <f>#REF!</f>
        <v>#REF!</v>
      </c>
      <c r="L2433">
        <v>2622</v>
      </c>
    </row>
    <row r="2434" spans="5:12" x14ac:dyDescent="0.25">
      <c r="E2434" t="e">
        <f>#REF!</f>
        <v>#REF!</v>
      </c>
      <c r="F2434">
        <v>2890</v>
      </c>
      <c r="K2434" t="e">
        <f>#REF!</f>
        <v>#REF!</v>
      </c>
      <c r="L2434">
        <v>2623</v>
      </c>
    </row>
    <row r="2435" spans="5:12" x14ac:dyDescent="0.25">
      <c r="E2435" t="e">
        <f>#REF!</f>
        <v>#REF!</v>
      </c>
      <c r="F2435">
        <v>2891</v>
      </c>
      <c r="K2435" t="e">
        <f>#REF!</f>
        <v>#REF!</v>
      </c>
      <c r="L2435">
        <v>2624</v>
      </c>
    </row>
    <row r="2436" spans="5:12" x14ac:dyDescent="0.25">
      <c r="E2436" t="e">
        <f>#REF!</f>
        <v>#REF!</v>
      </c>
      <c r="F2436">
        <v>2892</v>
      </c>
      <c r="K2436" t="e">
        <f>#REF!</f>
        <v>#REF!</v>
      </c>
      <c r="L2436">
        <v>2625</v>
      </c>
    </row>
    <row r="2437" spans="5:12" x14ac:dyDescent="0.25">
      <c r="E2437" t="e">
        <f>#REF!</f>
        <v>#REF!</v>
      </c>
      <c r="F2437">
        <v>2893</v>
      </c>
      <c r="K2437" t="e">
        <f>#REF!</f>
        <v>#REF!</v>
      </c>
      <c r="L2437">
        <v>2626</v>
      </c>
    </row>
    <row r="2438" spans="5:12" x14ac:dyDescent="0.25">
      <c r="E2438" t="e">
        <f>#REF!</f>
        <v>#REF!</v>
      </c>
      <c r="F2438">
        <v>2894</v>
      </c>
      <c r="K2438" t="e">
        <f>#REF!</f>
        <v>#REF!</v>
      </c>
      <c r="L2438">
        <v>2627</v>
      </c>
    </row>
    <row r="2439" spans="5:12" x14ac:dyDescent="0.25">
      <c r="E2439" t="e">
        <f>#REF!</f>
        <v>#REF!</v>
      </c>
      <c r="F2439">
        <v>2895</v>
      </c>
      <c r="K2439" t="e">
        <f>#REF!</f>
        <v>#REF!</v>
      </c>
      <c r="L2439">
        <v>2628</v>
      </c>
    </row>
    <row r="2440" spans="5:12" x14ac:dyDescent="0.25">
      <c r="E2440" t="e">
        <f>#REF!</f>
        <v>#REF!</v>
      </c>
      <c r="F2440">
        <v>2896</v>
      </c>
      <c r="K2440" t="e">
        <f>#REF!</f>
        <v>#REF!</v>
      </c>
      <c r="L2440">
        <v>2629</v>
      </c>
    </row>
    <row r="2441" spans="5:12" x14ac:dyDescent="0.25">
      <c r="E2441" t="e">
        <f>#REF!</f>
        <v>#REF!</v>
      </c>
      <c r="F2441">
        <v>2897</v>
      </c>
      <c r="K2441" t="e">
        <f>#REF!</f>
        <v>#REF!</v>
      </c>
      <c r="L2441">
        <v>2630</v>
      </c>
    </row>
    <row r="2442" spans="5:12" x14ac:dyDescent="0.25">
      <c r="E2442" t="e">
        <f>#REF!</f>
        <v>#REF!</v>
      </c>
      <c r="F2442">
        <v>2898</v>
      </c>
      <c r="K2442" t="e">
        <f>#REF!</f>
        <v>#REF!</v>
      </c>
      <c r="L2442">
        <v>2631</v>
      </c>
    </row>
    <row r="2443" spans="5:12" x14ac:dyDescent="0.25">
      <c r="E2443" t="e">
        <f>#REF!</f>
        <v>#REF!</v>
      </c>
      <c r="F2443">
        <v>2899</v>
      </c>
      <c r="K2443" t="e">
        <f>#REF!</f>
        <v>#REF!</v>
      </c>
      <c r="L2443">
        <v>2632</v>
      </c>
    </row>
    <row r="2444" spans="5:12" x14ac:dyDescent="0.25">
      <c r="E2444" t="e">
        <f>#REF!</f>
        <v>#REF!</v>
      </c>
      <c r="F2444">
        <v>2900</v>
      </c>
      <c r="K2444" t="e">
        <f>#REF!</f>
        <v>#REF!</v>
      </c>
      <c r="L2444">
        <v>2633</v>
      </c>
    </row>
    <row r="2445" spans="5:12" x14ac:dyDescent="0.25">
      <c r="E2445" t="e">
        <f>#REF!</f>
        <v>#REF!</v>
      </c>
      <c r="F2445">
        <v>2901</v>
      </c>
      <c r="K2445" t="e">
        <f>#REF!</f>
        <v>#REF!</v>
      </c>
      <c r="L2445">
        <v>2634</v>
      </c>
    </row>
    <row r="2446" spans="5:12" x14ac:dyDescent="0.25">
      <c r="E2446" t="e">
        <f>#REF!</f>
        <v>#REF!</v>
      </c>
      <c r="F2446">
        <v>2902</v>
      </c>
      <c r="K2446" t="e">
        <f>#REF!</f>
        <v>#REF!</v>
      </c>
      <c r="L2446">
        <v>2635</v>
      </c>
    </row>
    <row r="2447" spans="5:12" x14ac:dyDescent="0.25">
      <c r="E2447" t="e">
        <f>#REF!</f>
        <v>#REF!</v>
      </c>
      <c r="F2447">
        <v>2903</v>
      </c>
      <c r="K2447" t="e">
        <f>#REF!</f>
        <v>#REF!</v>
      </c>
      <c r="L2447">
        <v>2636</v>
      </c>
    </row>
    <row r="2448" spans="5:12" x14ac:dyDescent="0.25">
      <c r="E2448" t="e">
        <f>#REF!</f>
        <v>#REF!</v>
      </c>
      <c r="F2448">
        <v>2904</v>
      </c>
      <c r="K2448" t="e">
        <f>#REF!</f>
        <v>#REF!</v>
      </c>
      <c r="L2448">
        <v>2637</v>
      </c>
    </row>
    <row r="2449" spans="5:12" x14ac:dyDescent="0.25">
      <c r="E2449" t="e">
        <f>#REF!</f>
        <v>#REF!</v>
      </c>
      <c r="F2449">
        <v>2905</v>
      </c>
      <c r="K2449" t="e">
        <f>#REF!</f>
        <v>#REF!</v>
      </c>
      <c r="L2449">
        <v>2638</v>
      </c>
    </row>
    <row r="2450" spans="5:12" x14ac:dyDescent="0.25">
      <c r="E2450" t="e">
        <f>#REF!</f>
        <v>#REF!</v>
      </c>
      <c r="F2450">
        <v>2906</v>
      </c>
      <c r="K2450" t="e">
        <f>#REF!</f>
        <v>#REF!</v>
      </c>
      <c r="L2450">
        <v>2639</v>
      </c>
    </row>
    <row r="2451" spans="5:12" x14ac:dyDescent="0.25">
      <c r="E2451" t="e">
        <f>#REF!</f>
        <v>#REF!</v>
      </c>
      <c r="F2451">
        <v>2907</v>
      </c>
      <c r="K2451" t="e">
        <f>#REF!</f>
        <v>#REF!</v>
      </c>
      <c r="L2451">
        <v>2640</v>
      </c>
    </row>
    <row r="2452" spans="5:12" x14ac:dyDescent="0.25">
      <c r="E2452" t="e">
        <f>#REF!</f>
        <v>#REF!</v>
      </c>
      <c r="F2452">
        <v>2908</v>
      </c>
      <c r="K2452" t="e">
        <f>#REF!</f>
        <v>#REF!</v>
      </c>
      <c r="L2452">
        <v>2641</v>
      </c>
    </row>
    <row r="2453" spans="5:12" x14ac:dyDescent="0.25">
      <c r="E2453" t="e">
        <f>#REF!</f>
        <v>#REF!</v>
      </c>
      <c r="F2453">
        <v>2909</v>
      </c>
      <c r="K2453" t="e">
        <f>#REF!</f>
        <v>#REF!</v>
      </c>
      <c r="L2453">
        <v>2642</v>
      </c>
    </row>
    <row r="2454" spans="5:12" x14ac:dyDescent="0.25">
      <c r="E2454" t="e">
        <f>#REF!</f>
        <v>#REF!</v>
      </c>
      <c r="F2454">
        <v>2910</v>
      </c>
      <c r="K2454" t="e">
        <f>#REF!</f>
        <v>#REF!</v>
      </c>
      <c r="L2454">
        <v>2643</v>
      </c>
    </row>
    <row r="2455" spans="5:12" x14ac:dyDescent="0.25">
      <c r="E2455" t="e">
        <f>#REF!</f>
        <v>#REF!</v>
      </c>
      <c r="F2455">
        <v>2911</v>
      </c>
      <c r="K2455" t="e">
        <f>#REF!</f>
        <v>#REF!</v>
      </c>
      <c r="L2455">
        <v>2644</v>
      </c>
    </row>
    <row r="2456" spans="5:12" x14ac:dyDescent="0.25">
      <c r="E2456" t="e">
        <f>#REF!</f>
        <v>#REF!</v>
      </c>
      <c r="F2456">
        <v>2912</v>
      </c>
      <c r="K2456" t="e">
        <f>#REF!</f>
        <v>#REF!</v>
      </c>
      <c r="L2456">
        <v>2645</v>
      </c>
    </row>
    <row r="2457" spans="5:12" x14ac:dyDescent="0.25">
      <c r="E2457" t="e">
        <f>#REF!</f>
        <v>#REF!</v>
      </c>
      <c r="F2457">
        <v>2913</v>
      </c>
    </row>
    <row r="2458" spans="5:12" x14ac:dyDescent="0.25">
      <c r="E2458" t="e">
        <f>#REF!</f>
        <v>#REF!</v>
      </c>
      <c r="F2458">
        <v>2914</v>
      </c>
    </row>
    <row r="2459" spans="5:12" x14ac:dyDescent="0.25">
      <c r="E2459" t="e">
        <f>#REF!</f>
        <v>#REF!</v>
      </c>
      <c r="F2459">
        <v>2915</v>
      </c>
    </row>
    <row r="2460" spans="5:12" x14ac:dyDescent="0.25">
      <c r="E2460" t="e">
        <f>#REF!</f>
        <v>#REF!</v>
      </c>
      <c r="F2460">
        <v>2916</v>
      </c>
    </row>
    <row r="2461" spans="5:12" x14ac:dyDescent="0.25">
      <c r="E2461" t="e">
        <f>#REF!</f>
        <v>#REF!</v>
      </c>
      <c r="F2461">
        <v>2917</v>
      </c>
    </row>
    <row r="2462" spans="5:12" x14ac:dyDescent="0.25">
      <c r="E2462" t="e">
        <f>#REF!</f>
        <v>#REF!</v>
      </c>
      <c r="F2462">
        <v>2918</v>
      </c>
    </row>
    <row r="2463" spans="5:12" x14ac:dyDescent="0.25">
      <c r="E2463" t="e">
        <f>#REF!</f>
        <v>#REF!</v>
      </c>
      <c r="F2463">
        <v>2919</v>
      </c>
    </row>
    <row r="2464" spans="5:12" x14ac:dyDescent="0.25">
      <c r="E2464" t="e">
        <f>#REF!</f>
        <v>#REF!</v>
      </c>
      <c r="F2464">
        <v>2920</v>
      </c>
    </row>
    <row r="2465" spans="5:6" x14ac:dyDescent="0.25">
      <c r="E2465" t="e">
        <f>#REF!</f>
        <v>#REF!</v>
      </c>
      <c r="F2465">
        <v>2921</v>
      </c>
    </row>
    <row r="2466" spans="5:6" x14ac:dyDescent="0.25">
      <c r="E2466" t="e">
        <f>#REF!</f>
        <v>#REF!</v>
      </c>
      <c r="F2466">
        <v>2922</v>
      </c>
    </row>
    <row r="2467" spans="5:6" x14ac:dyDescent="0.25">
      <c r="E2467" t="e">
        <f>#REF!</f>
        <v>#REF!</v>
      </c>
      <c r="F2467">
        <v>2923</v>
      </c>
    </row>
    <row r="2468" spans="5:6" x14ac:dyDescent="0.25">
      <c r="E2468" t="e">
        <f>#REF!</f>
        <v>#REF!</v>
      </c>
      <c r="F2468">
        <v>2924</v>
      </c>
    </row>
    <row r="2469" spans="5:6" x14ac:dyDescent="0.25">
      <c r="E2469" t="e">
        <f>#REF!</f>
        <v>#REF!</v>
      </c>
      <c r="F2469">
        <v>2925</v>
      </c>
    </row>
    <row r="2470" spans="5:6" x14ac:dyDescent="0.25">
      <c r="E2470" t="e">
        <f>#REF!</f>
        <v>#REF!</v>
      </c>
      <c r="F2470">
        <v>2926</v>
      </c>
    </row>
    <row r="2471" spans="5:6" x14ac:dyDescent="0.25">
      <c r="E2471" t="e">
        <f>#REF!</f>
        <v>#REF!</v>
      </c>
      <c r="F2471">
        <v>2927</v>
      </c>
    </row>
    <row r="2472" spans="5:6" x14ac:dyDescent="0.25">
      <c r="E2472" t="e">
        <f>#REF!</f>
        <v>#REF!</v>
      </c>
      <c r="F2472">
        <v>2928</v>
      </c>
    </row>
    <row r="2473" spans="5:6" x14ac:dyDescent="0.25">
      <c r="E2473" t="e">
        <f>#REF!</f>
        <v>#REF!</v>
      </c>
      <c r="F2473">
        <v>2929</v>
      </c>
    </row>
    <row r="2474" spans="5:6" x14ac:dyDescent="0.25">
      <c r="E2474" t="e">
        <f>#REF!</f>
        <v>#REF!</v>
      </c>
      <c r="F2474">
        <v>2930</v>
      </c>
    </row>
    <row r="2475" spans="5:6" x14ac:dyDescent="0.25">
      <c r="E2475" t="e">
        <f>#REF!</f>
        <v>#REF!</v>
      </c>
      <c r="F2475">
        <v>2931</v>
      </c>
    </row>
    <row r="2476" spans="5:6" x14ac:dyDescent="0.25">
      <c r="E2476" t="e">
        <f>#REF!</f>
        <v>#REF!</v>
      </c>
      <c r="F2476">
        <v>2932</v>
      </c>
    </row>
    <row r="2477" spans="5:6" x14ac:dyDescent="0.25">
      <c r="E2477" t="e">
        <f>#REF!</f>
        <v>#REF!</v>
      </c>
      <c r="F2477">
        <v>2933</v>
      </c>
    </row>
    <row r="2478" spans="5:6" x14ac:dyDescent="0.25">
      <c r="E2478" t="e">
        <f>#REF!</f>
        <v>#REF!</v>
      </c>
      <c r="F2478">
        <v>2934</v>
      </c>
    </row>
    <row r="2479" spans="5:6" x14ac:dyDescent="0.25">
      <c r="E2479" t="e">
        <f>#REF!</f>
        <v>#REF!</v>
      </c>
      <c r="F2479">
        <v>2935</v>
      </c>
    </row>
    <row r="2480" spans="5:6" x14ac:dyDescent="0.25">
      <c r="E2480" t="e">
        <f>#REF!</f>
        <v>#REF!</v>
      </c>
      <c r="F2480">
        <v>2936</v>
      </c>
    </row>
    <row r="2481" spans="5:6" x14ac:dyDescent="0.25">
      <c r="E2481" t="e">
        <f>#REF!</f>
        <v>#REF!</v>
      </c>
      <c r="F2481">
        <v>2937</v>
      </c>
    </row>
    <row r="2482" spans="5:6" x14ac:dyDescent="0.25">
      <c r="E2482" t="e">
        <f>#REF!</f>
        <v>#REF!</v>
      </c>
      <c r="F2482">
        <v>2938</v>
      </c>
    </row>
    <row r="2483" spans="5:6" x14ac:dyDescent="0.25">
      <c r="E2483" t="e">
        <f>#REF!</f>
        <v>#REF!</v>
      </c>
      <c r="F2483">
        <v>2939</v>
      </c>
    </row>
    <row r="2484" spans="5:6" x14ac:dyDescent="0.25">
      <c r="E2484" t="e">
        <f>#REF!</f>
        <v>#REF!</v>
      </c>
      <c r="F2484">
        <v>2940</v>
      </c>
    </row>
    <row r="2485" spans="5:6" x14ac:dyDescent="0.25">
      <c r="E2485" t="e">
        <f>#REF!</f>
        <v>#REF!</v>
      </c>
      <c r="F2485">
        <v>2941</v>
      </c>
    </row>
    <row r="2486" spans="5:6" x14ac:dyDescent="0.25">
      <c r="E2486" t="e">
        <f>#REF!</f>
        <v>#REF!</v>
      </c>
      <c r="F2486">
        <v>2942</v>
      </c>
    </row>
    <row r="2487" spans="5:6" x14ac:dyDescent="0.25">
      <c r="E2487" t="e">
        <f>#REF!</f>
        <v>#REF!</v>
      </c>
      <c r="F2487">
        <v>2943</v>
      </c>
    </row>
    <row r="2488" spans="5:6" x14ac:dyDescent="0.25">
      <c r="E2488" t="e">
        <f>#REF!</f>
        <v>#REF!</v>
      </c>
      <c r="F2488">
        <v>2944</v>
      </c>
    </row>
    <row r="2489" spans="5:6" x14ac:dyDescent="0.25">
      <c r="E2489" t="e">
        <f>#REF!</f>
        <v>#REF!</v>
      </c>
      <c r="F2489">
        <v>2945</v>
      </c>
    </row>
    <row r="2490" spans="5:6" x14ac:dyDescent="0.25">
      <c r="E2490" t="e">
        <f>#REF!</f>
        <v>#REF!</v>
      </c>
      <c r="F2490">
        <v>2946</v>
      </c>
    </row>
    <row r="2491" spans="5:6" x14ac:dyDescent="0.25">
      <c r="E2491" t="e">
        <f>#REF!</f>
        <v>#REF!</v>
      </c>
      <c r="F2491">
        <v>2947</v>
      </c>
    </row>
    <row r="2492" spans="5:6" x14ac:dyDescent="0.25">
      <c r="E2492" t="e">
        <f>#REF!</f>
        <v>#REF!</v>
      </c>
      <c r="F2492">
        <v>2948</v>
      </c>
    </row>
    <row r="2493" spans="5:6" x14ac:dyDescent="0.25">
      <c r="E2493" t="e">
        <f>#REF!</f>
        <v>#REF!</v>
      </c>
      <c r="F2493">
        <v>2949</v>
      </c>
    </row>
    <row r="2494" spans="5:6" x14ac:dyDescent="0.25">
      <c r="E2494" t="e">
        <f>#REF!</f>
        <v>#REF!</v>
      </c>
      <c r="F2494">
        <v>2950</v>
      </c>
    </row>
    <row r="2495" spans="5:6" x14ac:dyDescent="0.25">
      <c r="E2495" t="e">
        <f>#REF!</f>
        <v>#REF!</v>
      </c>
      <c r="F2495">
        <v>2951</v>
      </c>
    </row>
    <row r="2496" spans="5:6" x14ac:dyDescent="0.25">
      <c r="E2496" t="e">
        <f>#REF!</f>
        <v>#REF!</v>
      </c>
      <c r="F2496">
        <v>2952</v>
      </c>
    </row>
    <row r="2497" spans="5:6" x14ac:dyDescent="0.25">
      <c r="E2497" t="e">
        <f>#REF!</f>
        <v>#REF!</v>
      </c>
      <c r="F2497">
        <v>2953</v>
      </c>
    </row>
    <row r="2498" spans="5:6" x14ac:dyDescent="0.25">
      <c r="E2498" t="e">
        <f>#REF!</f>
        <v>#REF!</v>
      </c>
      <c r="F2498">
        <v>2954</v>
      </c>
    </row>
    <row r="2499" spans="5:6" x14ac:dyDescent="0.25">
      <c r="E2499" t="e">
        <f>#REF!</f>
        <v>#REF!</v>
      </c>
      <c r="F2499">
        <v>2955</v>
      </c>
    </row>
    <row r="2500" spans="5:6" x14ac:dyDescent="0.25">
      <c r="E2500" t="e">
        <f>#REF!</f>
        <v>#REF!</v>
      </c>
      <c r="F2500">
        <v>2956</v>
      </c>
    </row>
    <row r="2501" spans="5:6" x14ac:dyDescent="0.25">
      <c r="E2501" t="e">
        <f>#REF!</f>
        <v>#REF!</v>
      </c>
      <c r="F2501">
        <v>2957</v>
      </c>
    </row>
    <row r="2502" spans="5:6" x14ac:dyDescent="0.25">
      <c r="E2502" t="e">
        <f>#REF!</f>
        <v>#REF!</v>
      </c>
      <c r="F2502">
        <v>2958</v>
      </c>
    </row>
    <row r="2503" spans="5:6" x14ac:dyDescent="0.25">
      <c r="E2503" t="e">
        <f>#REF!</f>
        <v>#REF!</v>
      </c>
      <c r="F2503">
        <v>2959</v>
      </c>
    </row>
    <row r="2504" spans="5:6" x14ac:dyDescent="0.25">
      <c r="E2504" t="e">
        <f>#REF!</f>
        <v>#REF!</v>
      </c>
      <c r="F2504">
        <v>2960</v>
      </c>
    </row>
    <row r="2505" spans="5:6" x14ac:dyDescent="0.25">
      <c r="E2505" t="e">
        <f>#REF!</f>
        <v>#REF!</v>
      </c>
      <c r="F2505">
        <v>2961</v>
      </c>
    </row>
    <row r="2506" spans="5:6" x14ac:dyDescent="0.25">
      <c r="E2506" t="e">
        <f>#REF!</f>
        <v>#REF!</v>
      </c>
      <c r="F2506">
        <v>2962</v>
      </c>
    </row>
    <row r="2507" spans="5:6" x14ac:dyDescent="0.25">
      <c r="E2507" t="e">
        <f>#REF!</f>
        <v>#REF!</v>
      </c>
      <c r="F2507">
        <v>2963</v>
      </c>
    </row>
    <row r="2508" spans="5:6" x14ac:dyDescent="0.25">
      <c r="E2508" t="e">
        <f>#REF!</f>
        <v>#REF!</v>
      </c>
      <c r="F2508">
        <v>2964</v>
      </c>
    </row>
    <row r="2509" spans="5:6" x14ac:dyDescent="0.25">
      <c r="E2509" t="e">
        <f>#REF!</f>
        <v>#REF!</v>
      </c>
      <c r="F2509">
        <v>2965</v>
      </c>
    </row>
    <row r="2510" spans="5:6" x14ac:dyDescent="0.25">
      <c r="E2510" t="e">
        <f>#REF!</f>
        <v>#REF!</v>
      </c>
      <c r="F2510">
        <v>2966</v>
      </c>
    </row>
    <row r="2511" spans="5:6" x14ac:dyDescent="0.25">
      <c r="E2511" t="e">
        <f>#REF!</f>
        <v>#REF!</v>
      </c>
      <c r="F2511">
        <v>2967</v>
      </c>
    </row>
    <row r="2512" spans="5:6" x14ac:dyDescent="0.25">
      <c r="E2512" t="e">
        <f>#REF!</f>
        <v>#REF!</v>
      </c>
      <c r="F2512">
        <v>2968</v>
      </c>
    </row>
    <row r="2513" spans="5:6" x14ac:dyDescent="0.25">
      <c r="E2513" t="e">
        <f>#REF!</f>
        <v>#REF!</v>
      </c>
      <c r="F2513">
        <v>2969</v>
      </c>
    </row>
    <row r="2514" spans="5:6" x14ac:dyDescent="0.25">
      <c r="E2514" t="e">
        <f>#REF!</f>
        <v>#REF!</v>
      </c>
      <c r="F2514">
        <v>2970</v>
      </c>
    </row>
    <row r="2515" spans="5:6" x14ac:dyDescent="0.25">
      <c r="E2515" t="e">
        <f>#REF!</f>
        <v>#REF!</v>
      </c>
      <c r="F2515">
        <v>2971</v>
      </c>
    </row>
    <row r="2516" spans="5:6" x14ac:dyDescent="0.25">
      <c r="E2516" t="e">
        <f>#REF!</f>
        <v>#REF!</v>
      </c>
      <c r="F2516">
        <v>2972</v>
      </c>
    </row>
    <row r="2517" spans="5:6" x14ac:dyDescent="0.25">
      <c r="E2517" t="e">
        <f>#REF!</f>
        <v>#REF!</v>
      </c>
      <c r="F2517">
        <v>2973</v>
      </c>
    </row>
    <row r="2518" spans="5:6" x14ac:dyDescent="0.25">
      <c r="E2518" t="e">
        <f>#REF!</f>
        <v>#REF!</v>
      </c>
      <c r="F2518">
        <v>2974</v>
      </c>
    </row>
    <row r="2519" spans="5:6" x14ac:dyDescent="0.25">
      <c r="E2519" t="e">
        <f>#REF!</f>
        <v>#REF!</v>
      </c>
      <c r="F2519">
        <v>2975</v>
      </c>
    </row>
    <row r="2520" spans="5:6" x14ac:dyDescent="0.25">
      <c r="E2520" t="e">
        <f>#REF!</f>
        <v>#REF!</v>
      </c>
      <c r="F2520">
        <v>2976</v>
      </c>
    </row>
    <row r="2521" spans="5:6" x14ac:dyDescent="0.25">
      <c r="E2521" t="e">
        <f>#REF!</f>
        <v>#REF!</v>
      </c>
      <c r="F2521">
        <v>2977</v>
      </c>
    </row>
    <row r="2522" spans="5:6" x14ac:dyDescent="0.25">
      <c r="E2522" t="e">
        <f>#REF!</f>
        <v>#REF!</v>
      </c>
      <c r="F2522">
        <v>2978</v>
      </c>
    </row>
    <row r="2523" spans="5:6" x14ac:dyDescent="0.25">
      <c r="E2523" t="e">
        <f>#REF!</f>
        <v>#REF!</v>
      </c>
      <c r="F2523">
        <v>2979</v>
      </c>
    </row>
    <row r="2524" spans="5:6" x14ac:dyDescent="0.25">
      <c r="E2524" t="e">
        <f>#REF!</f>
        <v>#REF!</v>
      </c>
      <c r="F2524">
        <v>2980</v>
      </c>
    </row>
    <row r="2525" spans="5:6" x14ac:dyDescent="0.25">
      <c r="E2525" t="e">
        <f>#REF!</f>
        <v>#REF!</v>
      </c>
      <c r="F2525">
        <v>2981</v>
      </c>
    </row>
    <row r="2526" spans="5:6" x14ac:dyDescent="0.25">
      <c r="E2526" t="e">
        <f>#REF!</f>
        <v>#REF!</v>
      </c>
      <c r="F2526">
        <v>2982</v>
      </c>
    </row>
    <row r="2527" spans="5:6" x14ac:dyDescent="0.25">
      <c r="E2527" t="e">
        <f>#REF!</f>
        <v>#REF!</v>
      </c>
      <c r="F2527">
        <v>2983</v>
      </c>
    </row>
    <row r="2528" spans="5:6" x14ac:dyDescent="0.25">
      <c r="E2528" t="e">
        <f>#REF!</f>
        <v>#REF!</v>
      </c>
      <c r="F2528">
        <v>2984</v>
      </c>
    </row>
    <row r="2529" spans="5:6" x14ac:dyDescent="0.25">
      <c r="E2529" t="e">
        <f>#REF!</f>
        <v>#REF!</v>
      </c>
      <c r="F2529">
        <v>2985</v>
      </c>
    </row>
    <row r="2530" spans="5:6" x14ac:dyDescent="0.25">
      <c r="E2530" t="e">
        <f>#REF!</f>
        <v>#REF!</v>
      </c>
      <c r="F2530">
        <v>2986</v>
      </c>
    </row>
    <row r="2531" spans="5:6" x14ac:dyDescent="0.25">
      <c r="E2531" t="e">
        <f>#REF!</f>
        <v>#REF!</v>
      </c>
      <c r="F2531">
        <v>2987</v>
      </c>
    </row>
    <row r="2532" spans="5:6" x14ac:dyDescent="0.25">
      <c r="E2532" t="e">
        <f>#REF!</f>
        <v>#REF!</v>
      </c>
      <c r="F2532">
        <v>2988</v>
      </c>
    </row>
    <row r="2533" spans="5:6" x14ac:dyDescent="0.25">
      <c r="E2533" t="e">
        <f>#REF!</f>
        <v>#REF!</v>
      </c>
      <c r="F2533">
        <v>2989</v>
      </c>
    </row>
    <row r="2534" spans="5:6" x14ac:dyDescent="0.25">
      <c r="E2534" t="e">
        <f>#REF!</f>
        <v>#REF!</v>
      </c>
      <c r="F2534">
        <v>2990</v>
      </c>
    </row>
    <row r="2535" spans="5:6" x14ac:dyDescent="0.25">
      <c r="E2535" t="e">
        <f>#REF!</f>
        <v>#REF!</v>
      </c>
      <c r="F2535">
        <v>2991</v>
      </c>
    </row>
    <row r="2536" spans="5:6" x14ac:dyDescent="0.25">
      <c r="E2536" t="e">
        <f>#REF!</f>
        <v>#REF!</v>
      </c>
      <c r="F2536">
        <v>2992</v>
      </c>
    </row>
    <row r="2537" spans="5:6" x14ac:dyDescent="0.25">
      <c r="E2537" t="e">
        <f>#REF!</f>
        <v>#REF!</v>
      </c>
      <c r="F2537">
        <v>2993</v>
      </c>
    </row>
    <row r="2538" spans="5:6" x14ac:dyDescent="0.25">
      <c r="E2538" t="e">
        <f>#REF!</f>
        <v>#REF!</v>
      </c>
      <c r="F2538">
        <v>2994</v>
      </c>
    </row>
    <row r="2539" spans="5:6" x14ac:dyDescent="0.25">
      <c r="E2539" t="e">
        <f>#REF!</f>
        <v>#REF!</v>
      </c>
      <c r="F2539">
        <v>2995</v>
      </c>
    </row>
    <row r="2540" spans="5:6" x14ac:dyDescent="0.25">
      <c r="E2540" t="e">
        <f>#REF!</f>
        <v>#REF!</v>
      </c>
      <c r="F2540">
        <v>2996</v>
      </c>
    </row>
    <row r="2541" spans="5:6" x14ac:dyDescent="0.25">
      <c r="E2541" t="e">
        <f>#REF!</f>
        <v>#REF!</v>
      </c>
      <c r="F2541">
        <v>2997</v>
      </c>
    </row>
    <row r="2542" spans="5:6" x14ac:dyDescent="0.25">
      <c r="E2542" t="e">
        <f>#REF!</f>
        <v>#REF!</v>
      </c>
      <c r="F2542">
        <v>2998</v>
      </c>
    </row>
    <row r="2543" spans="5:6" x14ac:dyDescent="0.25">
      <c r="E2543" t="e">
        <f>#REF!</f>
        <v>#REF!</v>
      </c>
      <c r="F2543">
        <v>2999</v>
      </c>
    </row>
    <row r="2544" spans="5:6" x14ac:dyDescent="0.25">
      <c r="E2544" t="e">
        <f>#REF!</f>
        <v>#REF!</v>
      </c>
      <c r="F2544">
        <v>3000</v>
      </c>
    </row>
    <row r="2545" spans="5:6" x14ac:dyDescent="0.25">
      <c r="E2545" t="e">
        <f>#REF!</f>
        <v>#REF!</v>
      </c>
      <c r="F2545">
        <v>3001</v>
      </c>
    </row>
    <row r="2546" spans="5:6" x14ac:dyDescent="0.25">
      <c r="E2546" t="e">
        <f>#REF!</f>
        <v>#REF!</v>
      </c>
      <c r="F2546">
        <v>3002</v>
      </c>
    </row>
    <row r="2547" spans="5:6" x14ac:dyDescent="0.25">
      <c r="E2547" t="e">
        <f>#REF!</f>
        <v>#REF!</v>
      </c>
      <c r="F2547">
        <v>3003</v>
      </c>
    </row>
    <row r="2548" spans="5:6" x14ac:dyDescent="0.25">
      <c r="E2548" t="e">
        <f>#REF!</f>
        <v>#REF!</v>
      </c>
      <c r="F2548">
        <v>3004</v>
      </c>
    </row>
    <row r="2549" spans="5:6" x14ac:dyDescent="0.25">
      <c r="E2549" t="e">
        <f>#REF!</f>
        <v>#REF!</v>
      </c>
      <c r="F2549">
        <v>3005</v>
      </c>
    </row>
    <row r="2550" spans="5:6" x14ac:dyDescent="0.25">
      <c r="E2550" t="e">
        <f>#REF!</f>
        <v>#REF!</v>
      </c>
      <c r="F2550">
        <v>3006</v>
      </c>
    </row>
    <row r="2551" spans="5:6" x14ac:dyDescent="0.25">
      <c r="E2551" t="e">
        <f>#REF!</f>
        <v>#REF!</v>
      </c>
      <c r="F2551">
        <v>3007</v>
      </c>
    </row>
    <row r="2552" spans="5:6" x14ac:dyDescent="0.25">
      <c r="E2552" t="e">
        <f>#REF!</f>
        <v>#REF!</v>
      </c>
      <c r="F2552">
        <v>3008</v>
      </c>
    </row>
    <row r="2553" spans="5:6" x14ac:dyDescent="0.25">
      <c r="E2553" t="e">
        <f>#REF!</f>
        <v>#REF!</v>
      </c>
      <c r="F2553">
        <v>3009</v>
      </c>
    </row>
    <row r="2554" spans="5:6" x14ac:dyDescent="0.25">
      <c r="E2554" t="e">
        <f>#REF!</f>
        <v>#REF!</v>
      </c>
      <c r="F2554">
        <v>3010</v>
      </c>
    </row>
    <row r="2555" spans="5:6" x14ac:dyDescent="0.25">
      <c r="E2555" t="e">
        <f>#REF!</f>
        <v>#REF!</v>
      </c>
      <c r="F2555">
        <v>3011</v>
      </c>
    </row>
    <row r="2556" spans="5:6" x14ac:dyDescent="0.25">
      <c r="E2556" t="e">
        <f>#REF!</f>
        <v>#REF!</v>
      </c>
      <c r="F2556">
        <v>3012</v>
      </c>
    </row>
    <row r="2557" spans="5:6" x14ac:dyDescent="0.25">
      <c r="E2557" t="e">
        <f>#REF!</f>
        <v>#REF!</v>
      </c>
      <c r="F2557">
        <v>3013</v>
      </c>
    </row>
    <row r="2558" spans="5:6" x14ac:dyDescent="0.25">
      <c r="E2558" t="e">
        <f>#REF!</f>
        <v>#REF!</v>
      </c>
      <c r="F2558">
        <v>3014</v>
      </c>
    </row>
    <row r="2559" spans="5:6" x14ac:dyDescent="0.25">
      <c r="E2559" t="e">
        <f>#REF!</f>
        <v>#REF!</v>
      </c>
      <c r="F2559">
        <v>3015</v>
      </c>
    </row>
    <row r="2560" spans="5:6" x14ac:dyDescent="0.25">
      <c r="E2560" t="e">
        <f>#REF!</f>
        <v>#REF!</v>
      </c>
      <c r="F2560">
        <v>3016</v>
      </c>
    </row>
    <row r="2561" spans="5:6" x14ac:dyDescent="0.25">
      <c r="E2561" t="e">
        <f>#REF!</f>
        <v>#REF!</v>
      </c>
      <c r="F2561">
        <v>3017</v>
      </c>
    </row>
    <row r="2562" spans="5:6" x14ac:dyDescent="0.25">
      <c r="E2562" t="e">
        <f>#REF!</f>
        <v>#REF!</v>
      </c>
      <c r="F2562">
        <v>3018</v>
      </c>
    </row>
    <row r="2563" spans="5:6" x14ac:dyDescent="0.25">
      <c r="E2563" t="e">
        <f>#REF!</f>
        <v>#REF!</v>
      </c>
      <c r="F2563">
        <v>3019</v>
      </c>
    </row>
    <row r="2564" spans="5:6" x14ac:dyDescent="0.25">
      <c r="E2564" t="e">
        <f>#REF!</f>
        <v>#REF!</v>
      </c>
      <c r="F2564">
        <v>3020</v>
      </c>
    </row>
    <row r="2565" spans="5:6" x14ac:dyDescent="0.25">
      <c r="E2565" t="e">
        <f>#REF!</f>
        <v>#REF!</v>
      </c>
      <c r="F2565">
        <v>3021</v>
      </c>
    </row>
    <row r="2566" spans="5:6" x14ac:dyDescent="0.25">
      <c r="E2566" t="e">
        <f>#REF!</f>
        <v>#REF!</v>
      </c>
      <c r="F2566">
        <v>3022</v>
      </c>
    </row>
    <row r="2567" spans="5:6" x14ac:dyDescent="0.25">
      <c r="E2567" t="e">
        <f>#REF!</f>
        <v>#REF!</v>
      </c>
      <c r="F2567">
        <v>3023</v>
      </c>
    </row>
    <row r="2568" spans="5:6" x14ac:dyDescent="0.25">
      <c r="E2568" t="e">
        <f>#REF!</f>
        <v>#REF!</v>
      </c>
      <c r="F2568">
        <v>3024</v>
      </c>
    </row>
    <row r="2569" spans="5:6" x14ac:dyDescent="0.25">
      <c r="E2569" t="e">
        <f>#REF!</f>
        <v>#REF!</v>
      </c>
      <c r="F2569">
        <v>3025</v>
      </c>
    </row>
    <row r="2570" spans="5:6" x14ac:dyDescent="0.25">
      <c r="E2570" t="e">
        <f>#REF!</f>
        <v>#REF!</v>
      </c>
      <c r="F2570">
        <v>3026</v>
      </c>
    </row>
    <row r="2571" spans="5:6" x14ac:dyDescent="0.25">
      <c r="E2571" t="e">
        <f>#REF!</f>
        <v>#REF!</v>
      </c>
      <c r="F2571">
        <v>3027</v>
      </c>
    </row>
    <row r="2572" spans="5:6" x14ac:dyDescent="0.25">
      <c r="E2572" t="e">
        <f>#REF!</f>
        <v>#REF!</v>
      </c>
      <c r="F2572">
        <v>3028</v>
      </c>
    </row>
    <row r="2573" spans="5:6" x14ac:dyDescent="0.25">
      <c r="E2573" t="e">
        <f>#REF!</f>
        <v>#REF!</v>
      </c>
      <c r="F2573">
        <v>3029</v>
      </c>
    </row>
    <row r="2574" spans="5:6" x14ac:dyDescent="0.25">
      <c r="E2574" t="e">
        <f>#REF!</f>
        <v>#REF!</v>
      </c>
      <c r="F2574">
        <v>3030</v>
      </c>
    </row>
    <row r="2575" spans="5:6" x14ac:dyDescent="0.25">
      <c r="E2575" t="e">
        <f>#REF!</f>
        <v>#REF!</v>
      </c>
      <c r="F2575">
        <v>3031</v>
      </c>
    </row>
    <row r="2576" spans="5:6" x14ac:dyDescent="0.25">
      <c r="E2576" t="e">
        <f>#REF!</f>
        <v>#REF!</v>
      </c>
      <c r="F2576">
        <v>3032</v>
      </c>
    </row>
    <row r="2577" spans="5:6" x14ac:dyDescent="0.25">
      <c r="E2577" t="e">
        <f>#REF!</f>
        <v>#REF!</v>
      </c>
      <c r="F2577">
        <v>3033</v>
      </c>
    </row>
    <row r="2578" spans="5:6" x14ac:dyDescent="0.25">
      <c r="E2578" t="e">
        <f>#REF!</f>
        <v>#REF!</v>
      </c>
      <c r="F2578">
        <v>3034</v>
      </c>
    </row>
    <row r="2579" spans="5:6" x14ac:dyDescent="0.25">
      <c r="E2579" t="e">
        <f>#REF!</f>
        <v>#REF!</v>
      </c>
      <c r="F2579">
        <v>3035</v>
      </c>
    </row>
    <row r="2580" spans="5:6" x14ac:dyDescent="0.25">
      <c r="E2580" t="e">
        <f>#REF!</f>
        <v>#REF!</v>
      </c>
      <c r="F2580">
        <v>3036</v>
      </c>
    </row>
    <row r="2581" spans="5:6" x14ac:dyDescent="0.25">
      <c r="E2581" t="e">
        <f>#REF!</f>
        <v>#REF!</v>
      </c>
      <c r="F2581">
        <v>3037</v>
      </c>
    </row>
    <row r="2582" spans="5:6" x14ac:dyDescent="0.25">
      <c r="E2582" t="e">
        <f>#REF!</f>
        <v>#REF!</v>
      </c>
      <c r="F2582">
        <v>3038</v>
      </c>
    </row>
    <row r="2583" spans="5:6" x14ac:dyDescent="0.25">
      <c r="E2583" t="e">
        <f>#REF!</f>
        <v>#REF!</v>
      </c>
      <c r="F2583">
        <v>3039</v>
      </c>
    </row>
    <row r="2584" spans="5:6" x14ac:dyDescent="0.25">
      <c r="E2584" t="e">
        <f>#REF!</f>
        <v>#REF!</v>
      </c>
      <c r="F2584">
        <v>3040</v>
      </c>
    </row>
    <row r="2585" spans="5:6" x14ac:dyDescent="0.25">
      <c r="E2585" t="e">
        <f>#REF!</f>
        <v>#REF!</v>
      </c>
      <c r="F2585">
        <v>3041</v>
      </c>
    </row>
    <row r="2586" spans="5:6" x14ac:dyDescent="0.25">
      <c r="E2586" t="e">
        <f>#REF!</f>
        <v>#REF!</v>
      </c>
      <c r="F2586">
        <v>3042</v>
      </c>
    </row>
    <row r="2587" spans="5:6" x14ac:dyDescent="0.25">
      <c r="E2587" t="e">
        <f>#REF!</f>
        <v>#REF!</v>
      </c>
      <c r="F2587">
        <v>3043</v>
      </c>
    </row>
    <row r="2588" spans="5:6" x14ac:dyDescent="0.25">
      <c r="E2588" t="e">
        <f>#REF!</f>
        <v>#REF!</v>
      </c>
      <c r="F2588">
        <v>3044</v>
      </c>
    </row>
    <row r="2589" spans="5:6" x14ac:dyDescent="0.25">
      <c r="E2589" t="e">
        <f>#REF!</f>
        <v>#REF!</v>
      </c>
      <c r="F2589">
        <v>3045</v>
      </c>
    </row>
    <row r="2590" spans="5:6" x14ac:dyDescent="0.25">
      <c r="E2590" t="e">
        <f>#REF!</f>
        <v>#REF!</v>
      </c>
      <c r="F2590">
        <v>3046</v>
      </c>
    </row>
    <row r="2591" spans="5:6" x14ac:dyDescent="0.25">
      <c r="E2591" t="e">
        <f>#REF!</f>
        <v>#REF!</v>
      </c>
      <c r="F2591">
        <v>3047</v>
      </c>
    </row>
    <row r="2592" spans="5:6" x14ac:dyDescent="0.25">
      <c r="E2592" t="e">
        <f>#REF!</f>
        <v>#REF!</v>
      </c>
      <c r="F2592">
        <v>3048</v>
      </c>
    </row>
    <row r="2593" spans="5:6" x14ac:dyDescent="0.25">
      <c r="E2593" t="e">
        <f>#REF!</f>
        <v>#REF!</v>
      </c>
      <c r="F2593">
        <v>3049</v>
      </c>
    </row>
    <row r="2594" spans="5:6" x14ac:dyDescent="0.25">
      <c r="E2594" t="e">
        <f>#REF!</f>
        <v>#REF!</v>
      </c>
      <c r="F2594">
        <v>3050</v>
      </c>
    </row>
    <row r="2595" spans="5:6" x14ac:dyDescent="0.25">
      <c r="E2595" t="e">
        <f>#REF!</f>
        <v>#REF!</v>
      </c>
      <c r="F2595">
        <v>3051</v>
      </c>
    </row>
    <row r="2596" spans="5:6" x14ac:dyDescent="0.25">
      <c r="E2596" t="e">
        <f>#REF!</f>
        <v>#REF!</v>
      </c>
      <c r="F2596">
        <v>3052</v>
      </c>
    </row>
    <row r="2597" spans="5:6" x14ac:dyDescent="0.25">
      <c r="E2597" t="e">
        <f>#REF!</f>
        <v>#REF!</v>
      </c>
      <c r="F2597">
        <v>3053</v>
      </c>
    </row>
    <row r="2598" spans="5:6" x14ac:dyDescent="0.25">
      <c r="E2598" t="e">
        <f>#REF!</f>
        <v>#REF!</v>
      </c>
      <c r="F2598">
        <v>3054</v>
      </c>
    </row>
    <row r="2599" spans="5:6" x14ac:dyDescent="0.25">
      <c r="E2599" t="e">
        <f>#REF!</f>
        <v>#REF!</v>
      </c>
      <c r="F2599">
        <v>3055</v>
      </c>
    </row>
    <row r="2600" spans="5:6" x14ac:dyDescent="0.25">
      <c r="E2600" t="e">
        <f>#REF!</f>
        <v>#REF!</v>
      </c>
      <c r="F2600">
        <v>3056</v>
      </c>
    </row>
    <row r="2601" spans="5:6" x14ac:dyDescent="0.25">
      <c r="E2601" t="e">
        <f>#REF!</f>
        <v>#REF!</v>
      </c>
      <c r="F2601">
        <v>3057</v>
      </c>
    </row>
    <row r="2602" spans="5:6" x14ac:dyDescent="0.25">
      <c r="E2602" t="e">
        <f>#REF!</f>
        <v>#REF!</v>
      </c>
      <c r="F2602">
        <v>3058</v>
      </c>
    </row>
    <row r="2603" spans="5:6" x14ac:dyDescent="0.25">
      <c r="E2603" t="e">
        <f>#REF!</f>
        <v>#REF!</v>
      </c>
      <c r="F2603">
        <v>3059</v>
      </c>
    </row>
    <row r="2604" spans="5:6" x14ac:dyDescent="0.25">
      <c r="E2604" t="e">
        <f>#REF!</f>
        <v>#REF!</v>
      </c>
      <c r="F2604">
        <v>3060</v>
      </c>
    </row>
    <row r="2605" spans="5:6" x14ac:dyDescent="0.25">
      <c r="E2605" t="e">
        <f>#REF!</f>
        <v>#REF!</v>
      </c>
      <c r="F2605">
        <v>3061</v>
      </c>
    </row>
    <row r="2606" spans="5:6" x14ac:dyDescent="0.25">
      <c r="E2606" t="e">
        <f>#REF!</f>
        <v>#REF!</v>
      </c>
      <c r="F2606">
        <v>3062</v>
      </c>
    </row>
    <row r="2607" spans="5:6" x14ac:dyDescent="0.25">
      <c r="E2607" t="e">
        <f>#REF!</f>
        <v>#REF!</v>
      </c>
      <c r="F2607">
        <v>3063</v>
      </c>
    </row>
    <row r="2608" spans="5:6" x14ac:dyDescent="0.25">
      <c r="E2608" t="e">
        <f>#REF!</f>
        <v>#REF!</v>
      </c>
      <c r="F2608">
        <v>3064</v>
      </c>
    </row>
    <row r="2609" spans="5:6" x14ac:dyDescent="0.25">
      <c r="E2609" t="e">
        <f>#REF!</f>
        <v>#REF!</v>
      </c>
      <c r="F2609">
        <v>3065</v>
      </c>
    </row>
    <row r="2610" spans="5:6" x14ac:dyDescent="0.25">
      <c r="E2610" t="e">
        <f>#REF!</f>
        <v>#REF!</v>
      </c>
      <c r="F2610">
        <v>3066</v>
      </c>
    </row>
    <row r="2611" spans="5:6" x14ac:dyDescent="0.25">
      <c r="E2611" t="e">
        <f>#REF!</f>
        <v>#REF!</v>
      </c>
      <c r="F2611">
        <v>3067</v>
      </c>
    </row>
    <row r="2612" spans="5:6" x14ac:dyDescent="0.25">
      <c r="E2612" t="e">
        <f>#REF!</f>
        <v>#REF!</v>
      </c>
      <c r="F2612">
        <v>3068</v>
      </c>
    </row>
    <row r="2613" spans="5:6" x14ac:dyDescent="0.25">
      <c r="E2613" t="e">
        <f>#REF!</f>
        <v>#REF!</v>
      </c>
      <c r="F2613">
        <v>3069</v>
      </c>
    </row>
    <row r="2614" spans="5:6" x14ac:dyDescent="0.25">
      <c r="E2614" t="e">
        <f>#REF!</f>
        <v>#REF!</v>
      </c>
      <c r="F2614">
        <v>3070</v>
      </c>
    </row>
    <row r="2615" spans="5:6" x14ac:dyDescent="0.25">
      <c r="E2615" t="e">
        <f>#REF!</f>
        <v>#REF!</v>
      </c>
      <c r="F2615">
        <v>3071</v>
      </c>
    </row>
    <row r="2616" spans="5:6" x14ac:dyDescent="0.25">
      <c r="E2616" t="e">
        <f>#REF!</f>
        <v>#REF!</v>
      </c>
      <c r="F2616">
        <v>3072</v>
      </c>
    </row>
    <row r="2617" spans="5:6" x14ac:dyDescent="0.25">
      <c r="E2617" t="e">
        <f>#REF!</f>
        <v>#REF!</v>
      </c>
      <c r="F2617">
        <v>3073</v>
      </c>
    </row>
    <row r="2618" spans="5:6" x14ac:dyDescent="0.25">
      <c r="E2618" t="e">
        <f>#REF!</f>
        <v>#REF!</v>
      </c>
      <c r="F2618">
        <v>3074</v>
      </c>
    </row>
    <row r="2619" spans="5:6" x14ac:dyDescent="0.25">
      <c r="E2619" t="e">
        <f>#REF!</f>
        <v>#REF!</v>
      </c>
      <c r="F2619">
        <v>3075</v>
      </c>
    </row>
    <row r="2620" spans="5:6" x14ac:dyDescent="0.25">
      <c r="E2620" t="e">
        <f>#REF!</f>
        <v>#REF!</v>
      </c>
      <c r="F2620">
        <v>3076</v>
      </c>
    </row>
    <row r="2621" spans="5:6" x14ac:dyDescent="0.25">
      <c r="E2621" t="e">
        <f>#REF!</f>
        <v>#REF!</v>
      </c>
      <c r="F2621">
        <v>3077</v>
      </c>
    </row>
    <row r="2622" spans="5:6" x14ac:dyDescent="0.25">
      <c r="E2622" t="e">
        <f>#REF!</f>
        <v>#REF!</v>
      </c>
      <c r="F2622">
        <v>3078</v>
      </c>
    </row>
    <row r="2623" spans="5:6" x14ac:dyDescent="0.25">
      <c r="E2623" t="e">
        <f>#REF!</f>
        <v>#REF!</v>
      </c>
      <c r="F2623">
        <v>3079</v>
      </c>
    </row>
    <row r="2624" spans="5:6" x14ac:dyDescent="0.25">
      <c r="E2624" t="e">
        <f>#REF!</f>
        <v>#REF!</v>
      </c>
      <c r="F2624">
        <v>3080</v>
      </c>
    </row>
    <row r="2625" spans="5:6" x14ac:dyDescent="0.25">
      <c r="E2625" t="e">
        <f>#REF!</f>
        <v>#REF!</v>
      </c>
      <c r="F2625">
        <v>3081</v>
      </c>
    </row>
    <row r="2626" spans="5:6" x14ac:dyDescent="0.25">
      <c r="E2626" t="e">
        <f>#REF!</f>
        <v>#REF!</v>
      </c>
      <c r="F2626">
        <v>3082</v>
      </c>
    </row>
    <row r="2627" spans="5:6" x14ac:dyDescent="0.25">
      <c r="E2627" t="e">
        <f>#REF!</f>
        <v>#REF!</v>
      </c>
      <c r="F2627">
        <v>3083</v>
      </c>
    </row>
    <row r="2628" spans="5:6" x14ac:dyDescent="0.25">
      <c r="E2628" t="e">
        <f>#REF!</f>
        <v>#REF!</v>
      </c>
      <c r="F2628">
        <v>3084</v>
      </c>
    </row>
    <row r="2629" spans="5:6" x14ac:dyDescent="0.25">
      <c r="E2629" t="e">
        <f>#REF!</f>
        <v>#REF!</v>
      </c>
      <c r="F2629">
        <v>3085</v>
      </c>
    </row>
    <row r="2630" spans="5:6" x14ac:dyDescent="0.25">
      <c r="E2630" t="e">
        <f>#REF!</f>
        <v>#REF!</v>
      </c>
      <c r="F2630">
        <v>3086</v>
      </c>
    </row>
    <row r="2631" spans="5:6" x14ac:dyDescent="0.25">
      <c r="E2631" t="e">
        <f>#REF!</f>
        <v>#REF!</v>
      </c>
      <c r="F2631">
        <v>3087</v>
      </c>
    </row>
    <row r="2632" spans="5:6" x14ac:dyDescent="0.25">
      <c r="E2632" t="e">
        <f>#REF!</f>
        <v>#REF!</v>
      </c>
      <c r="F2632">
        <v>3088</v>
      </c>
    </row>
    <row r="2633" spans="5:6" x14ac:dyDescent="0.25">
      <c r="E2633" t="e">
        <f>#REF!</f>
        <v>#REF!</v>
      </c>
      <c r="F2633">
        <v>3089</v>
      </c>
    </row>
    <row r="2634" spans="5:6" x14ac:dyDescent="0.25">
      <c r="E2634" t="e">
        <f>#REF!</f>
        <v>#REF!</v>
      </c>
      <c r="F2634">
        <v>3090</v>
      </c>
    </row>
    <row r="2635" spans="5:6" x14ac:dyDescent="0.25">
      <c r="E2635" t="e">
        <f>#REF!</f>
        <v>#REF!</v>
      </c>
      <c r="F2635">
        <v>3091</v>
      </c>
    </row>
    <row r="2636" spans="5:6" x14ac:dyDescent="0.25">
      <c r="E2636" t="e">
        <f>#REF!</f>
        <v>#REF!</v>
      </c>
      <c r="F2636">
        <v>3092</v>
      </c>
    </row>
    <row r="2637" spans="5:6" x14ac:dyDescent="0.25">
      <c r="E2637" t="e">
        <f>#REF!</f>
        <v>#REF!</v>
      </c>
      <c r="F2637">
        <v>3093</v>
      </c>
    </row>
    <row r="2638" spans="5:6" x14ac:dyDescent="0.25">
      <c r="E2638" t="e">
        <f>#REF!</f>
        <v>#REF!</v>
      </c>
      <c r="F2638">
        <v>3094</v>
      </c>
    </row>
    <row r="2639" spans="5:6" x14ac:dyDescent="0.25">
      <c r="E2639" t="e">
        <f>#REF!</f>
        <v>#REF!</v>
      </c>
      <c r="F2639">
        <v>3095</v>
      </c>
    </row>
    <row r="2640" spans="5:6" x14ac:dyDescent="0.25">
      <c r="E2640" t="e">
        <f>#REF!</f>
        <v>#REF!</v>
      </c>
      <c r="F2640">
        <v>3096</v>
      </c>
    </row>
    <row r="2641" spans="5:6" x14ac:dyDescent="0.25">
      <c r="E2641" t="e">
        <f>#REF!</f>
        <v>#REF!</v>
      </c>
      <c r="F2641">
        <v>3097</v>
      </c>
    </row>
    <row r="2642" spans="5:6" x14ac:dyDescent="0.25">
      <c r="E2642" t="e">
        <f>#REF!</f>
        <v>#REF!</v>
      </c>
      <c r="F2642">
        <v>3098</v>
      </c>
    </row>
    <row r="2643" spans="5:6" x14ac:dyDescent="0.25">
      <c r="E2643" t="e">
        <f>#REF!</f>
        <v>#REF!</v>
      </c>
      <c r="F2643">
        <v>3099</v>
      </c>
    </row>
    <row r="2644" spans="5:6" x14ac:dyDescent="0.25">
      <c r="E2644" t="e">
        <f>#REF!</f>
        <v>#REF!</v>
      </c>
      <c r="F2644">
        <v>3100</v>
      </c>
    </row>
    <row r="2645" spans="5:6" x14ac:dyDescent="0.25">
      <c r="E2645" t="e">
        <f>#REF!</f>
        <v>#REF!</v>
      </c>
      <c r="F2645">
        <v>3101</v>
      </c>
    </row>
    <row r="2646" spans="5:6" x14ac:dyDescent="0.25">
      <c r="E2646" t="e">
        <f>#REF!</f>
        <v>#REF!</v>
      </c>
      <c r="F2646">
        <v>3102</v>
      </c>
    </row>
    <row r="2647" spans="5:6" x14ac:dyDescent="0.25">
      <c r="E2647" t="e">
        <f>#REF!</f>
        <v>#REF!</v>
      </c>
      <c r="F2647">
        <v>3103</v>
      </c>
    </row>
    <row r="2648" spans="5:6" x14ac:dyDescent="0.25">
      <c r="E2648" t="e">
        <f>#REF!</f>
        <v>#REF!</v>
      </c>
      <c r="F2648">
        <v>3104</v>
      </c>
    </row>
    <row r="2649" spans="5:6" x14ac:dyDescent="0.25">
      <c r="E2649" t="e">
        <f>#REF!</f>
        <v>#REF!</v>
      </c>
      <c r="F2649">
        <v>3105</v>
      </c>
    </row>
    <row r="2650" spans="5:6" x14ac:dyDescent="0.25">
      <c r="E2650" t="e">
        <f>#REF!</f>
        <v>#REF!</v>
      </c>
      <c r="F2650">
        <v>3106</v>
      </c>
    </row>
    <row r="2651" spans="5:6" x14ac:dyDescent="0.25">
      <c r="E2651" t="e">
        <f>#REF!</f>
        <v>#REF!</v>
      </c>
      <c r="F2651">
        <v>3107</v>
      </c>
    </row>
    <row r="2652" spans="5:6" x14ac:dyDescent="0.25">
      <c r="E2652" t="e">
        <f>#REF!</f>
        <v>#REF!</v>
      </c>
      <c r="F2652">
        <v>3108</v>
      </c>
    </row>
    <row r="2653" spans="5:6" x14ac:dyDescent="0.25">
      <c r="E2653" t="e">
        <f>#REF!</f>
        <v>#REF!</v>
      </c>
      <c r="F2653">
        <v>3109</v>
      </c>
    </row>
    <row r="2654" spans="5:6" x14ac:dyDescent="0.25">
      <c r="E2654" t="e">
        <f>#REF!</f>
        <v>#REF!</v>
      </c>
      <c r="F2654">
        <v>3110</v>
      </c>
    </row>
    <row r="2655" spans="5:6" x14ac:dyDescent="0.25">
      <c r="E2655" t="e">
        <f>#REF!</f>
        <v>#REF!</v>
      </c>
      <c r="F2655">
        <v>3111</v>
      </c>
    </row>
    <row r="2656" spans="5:6" x14ac:dyDescent="0.25">
      <c r="E2656" t="e">
        <f>#REF!</f>
        <v>#REF!</v>
      </c>
      <c r="F2656">
        <v>3112</v>
      </c>
    </row>
    <row r="2657" spans="5:6" x14ac:dyDescent="0.25">
      <c r="E2657" t="e">
        <f>#REF!</f>
        <v>#REF!</v>
      </c>
      <c r="F2657">
        <v>3113</v>
      </c>
    </row>
    <row r="2658" spans="5:6" x14ac:dyDescent="0.25">
      <c r="E2658" t="e">
        <f>#REF!</f>
        <v>#REF!</v>
      </c>
      <c r="F2658">
        <v>3114</v>
      </c>
    </row>
    <row r="2659" spans="5:6" x14ac:dyDescent="0.25">
      <c r="E2659" t="e">
        <f>#REF!</f>
        <v>#REF!</v>
      </c>
      <c r="F2659">
        <v>3115</v>
      </c>
    </row>
    <row r="2660" spans="5:6" x14ac:dyDescent="0.25">
      <c r="E2660" t="e">
        <f>#REF!</f>
        <v>#REF!</v>
      </c>
      <c r="F2660">
        <v>3116</v>
      </c>
    </row>
    <row r="2661" spans="5:6" x14ac:dyDescent="0.25">
      <c r="E2661" t="e">
        <f>#REF!</f>
        <v>#REF!</v>
      </c>
      <c r="F2661">
        <v>3117</v>
      </c>
    </row>
    <row r="2662" spans="5:6" x14ac:dyDescent="0.25">
      <c r="E2662" t="e">
        <f>#REF!</f>
        <v>#REF!</v>
      </c>
      <c r="F2662">
        <v>3118</v>
      </c>
    </row>
    <row r="2663" spans="5:6" x14ac:dyDescent="0.25">
      <c r="E2663" t="e">
        <f>#REF!</f>
        <v>#REF!</v>
      </c>
      <c r="F2663">
        <v>3119</v>
      </c>
    </row>
    <row r="2664" spans="5:6" x14ac:dyDescent="0.25">
      <c r="E2664" t="e">
        <f>#REF!</f>
        <v>#REF!</v>
      </c>
      <c r="F2664">
        <v>3120</v>
      </c>
    </row>
    <row r="2665" spans="5:6" x14ac:dyDescent="0.25">
      <c r="E2665" t="e">
        <f>#REF!</f>
        <v>#REF!</v>
      </c>
      <c r="F2665">
        <v>3121</v>
      </c>
    </row>
    <row r="2666" spans="5:6" x14ac:dyDescent="0.25">
      <c r="E2666" t="e">
        <f>#REF!</f>
        <v>#REF!</v>
      </c>
      <c r="F2666">
        <v>3122</v>
      </c>
    </row>
    <row r="2667" spans="5:6" x14ac:dyDescent="0.25">
      <c r="E2667" t="e">
        <f>#REF!</f>
        <v>#REF!</v>
      </c>
      <c r="F2667">
        <v>3123</v>
      </c>
    </row>
    <row r="2668" spans="5:6" x14ac:dyDescent="0.25">
      <c r="E2668" t="e">
        <f>#REF!</f>
        <v>#REF!</v>
      </c>
      <c r="F2668">
        <v>3124</v>
      </c>
    </row>
    <row r="2669" spans="5:6" x14ac:dyDescent="0.25">
      <c r="E2669" t="e">
        <f>#REF!</f>
        <v>#REF!</v>
      </c>
      <c r="F2669">
        <v>3125</v>
      </c>
    </row>
    <row r="2670" spans="5:6" x14ac:dyDescent="0.25">
      <c r="E2670" t="e">
        <f>#REF!</f>
        <v>#REF!</v>
      </c>
      <c r="F2670">
        <v>3126</v>
      </c>
    </row>
    <row r="2671" spans="5:6" x14ac:dyDescent="0.25">
      <c r="E2671" t="e">
        <f>#REF!</f>
        <v>#REF!</v>
      </c>
      <c r="F2671">
        <v>3127</v>
      </c>
    </row>
    <row r="2672" spans="5:6" x14ac:dyDescent="0.25">
      <c r="E2672" t="e">
        <f>#REF!</f>
        <v>#REF!</v>
      </c>
      <c r="F2672">
        <v>3128</v>
      </c>
    </row>
    <row r="2673" spans="5:6" x14ac:dyDescent="0.25">
      <c r="E2673" t="e">
        <f>#REF!</f>
        <v>#REF!</v>
      </c>
      <c r="F2673">
        <v>3129</v>
      </c>
    </row>
    <row r="2674" spans="5:6" x14ac:dyDescent="0.25">
      <c r="E2674" t="e">
        <f>#REF!</f>
        <v>#REF!</v>
      </c>
      <c r="F2674">
        <v>3130</v>
      </c>
    </row>
    <row r="2675" spans="5:6" x14ac:dyDescent="0.25">
      <c r="E2675" t="e">
        <f>#REF!</f>
        <v>#REF!</v>
      </c>
      <c r="F2675">
        <v>3131</v>
      </c>
    </row>
    <row r="2676" spans="5:6" x14ac:dyDescent="0.25">
      <c r="E2676" t="e">
        <f>#REF!</f>
        <v>#REF!</v>
      </c>
      <c r="F2676">
        <v>3132</v>
      </c>
    </row>
    <row r="2677" spans="5:6" x14ac:dyDescent="0.25">
      <c r="E2677" t="e">
        <f>#REF!</f>
        <v>#REF!</v>
      </c>
      <c r="F2677">
        <v>3133</v>
      </c>
    </row>
    <row r="2678" spans="5:6" x14ac:dyDescent="0.25">
      <c r="E2678" t="e">
        <f>#REF!</f>
        <v>#REF!</v>
      </c>
      <c r="F2678">
        <v>3134</v>
      </c>
    </row>
    <row r="2679" spans="5:6" x14ac:dyDescent="0.25">
      <c r="E2679" t="e">
        <f>#REF!</f>
        <v>#REF!</v>
      </c>
      <c r="F2679">
        <v>3135</v>
      </c>
    </row>
    <row r="2680" spans="5:6" x14ac:dyDescent="0.25">
      <c r="E2680" t="e">
        <f>#REF!</f>
        <v>#REF!</v>
      </c>
      <c r="F2680">
        <v>3136</v>
      </c>
    </row>
    <row r="2681" spans="5:6" x14ac:dyDescent="0.25">
      <c r="E2681" t="e">
        <f>#REF!</f>
        <v>#REF!</v>
      </c>
      <c r="F2681">
        <v>3137</v>
      </c>
    </row>
    <row r="2682" spans="5:6" x14ac:dyDescent="0.25">
      <c r="E2682" t="e">
        <f>#REF!</f>
        <v>#REF!</v>
      </c>
      <c r="F2682">
        <v>3138</v>
      </c>
    </row>
    <row r="2683" spans="5:6" x14ac:dyDescent="0.25">
      <c r="E2683" t="e">
        <f>#REF!</f>
        <v>#REF!</v>
      </c>
      <c r="F2683">
        <v>3139</v>
      </c>
    </row>
    <row r="2684" spans="5:6" x14ac:dyDescent="0.25">
      <c r="E2684" t="e">
        <f>#REF!</f>
        <v>#REF!</v>
      </c>
      <c r="F2684">
        <v>3140</v>
      </c>
    </row>
    <row r="2685" spans="5:6" x14ac:dyDescent="0.25">
      <c r="E2685" t="e">
        <f>#REF!</f>
        <v>#REF!</v>
      </c>
      <c r="F2685">
        <v>3141</v>
      </c>
    </row>
    <row r="2686" spans="5:6" x14ac:dyDescent="0.25">
      <c r="E2686" t="e">
        <f>#REF!</f>
        <v>#REF!</v>
      </c>
      <c r="F2686">
        <v>3142</v>
      </c>
    </row>
    <row r="2687" spans="5:6" x14ac:dyDescent="0.25">
      <c r="E2687" t="e">
        <f>#REF!</f>
        <v>#REF!</v>
      </c>
      <c r="F2687">
        <v>3143</v>
      </c>
    </row>
    <row r="2688" spans="5:6" x14ac:dyDescent="0.25">
      <c r="E2688" t="e">
        <f>#REF!</f>
        <v>#REF!</v>
      </c>
      <c r="F2688">
        <v>3144</v>
      </c>
    </row>
    <row r="2689" spans="5:6" x14ac:dyDescent="0.25">
      <c r="E2689" t="e">
        <f>#REF!</f>
        <v>#REF!</v>
      </c>
      <c r="F2689">
        <v>3145</v>
      </c>
    </row>
    <row r="2690" spans="5:6" x14ac:dyDescent="0.25">
      <c r="E2690" t="e">
        <f>#REF!</f>
        <v>#REF!</v>
      </c>
      <c r="F2690">
        <v>3146</v>
      </c>
    </row>
    <row r="2691" spans="5:6" x14ac:dyDescent="0.25">
      <c r="E2691" t="e">
        <f>#REF!</f>
        <v>#REF!</v>
      </c>
      <c r="F2691">
        <v>3147</v>
      </c>
    </row>
    <row r="2692" spans="5:6" x14ac:dyDescent="0.25">
      <c r="E2692" t="e">
        <f>#REF!</f>
        <v>#REF!</v>
      </c>
      <c r="F2692">
        <v>3148</v>
      </c>
    </row>
    <row r="2693" spans="5:6" x14ac:dyDescent="0.25">
      <c r="E2693" t="e">
        <f>#REF!</f>
        <v>#REF!</v>
      </c>
      <c r="F2693">
        <v>3149</v>
      </c>
    </row>
    <row r="2694" spans="5:6" x14ac:dyDescent="0.25">
      <c r="E2694" t="e">
        <f>#REF!</f>
        <v>#REF!</v>
      </c>
      <c r="F2694">
        <v>3150</v>
      </c>
    </row>
    <row r="2695" spans="5:6" x14ac:dyDescent="0.25">
      <c r="E2695" t="e">
        <f>#REF!</f>
        <v>#REF!</v>
      </c>
      <c r="F2695">
        <v>3151</v>
      </c>
    </row>
    <row r="2696" spans="5:6" x14ac:dyDescent="0.25">
      <c r="E2696" t="e">
        <f>#REF!</f>
        <v>#REF!</v>
      </c>
      <c r="F2696">
        <v>3152</v>
      </c>
    </row>
    <row r="2697" spans="5:6" x14ac:dyDescent="0.25">
      <c r="E2697" t="e">
        <f>#REF!</f>
        <v>#REF!</v>
      </c>
      <c r="F2697">
        <v>3153</v>
      </c>
    </row>
    <row r="2698" spans="5:6" x14ac:dyDescent="0.25">
      <c r="E2698" t="e">
        <f>#REF!</f>
        <v>#REF!</v>
      </c>
      <c r="F2698">
        <v>3154</v>
      </c>
    </row>
    <row r="2699" spans="5:6" x14ac:dyDescent="0.25">
      <c r="E2699" t="e">
        <f>#REF!</f>
        <v>#REF!</v>
      </c>
      <c r="F2699">
        <v>3155</v>
      </c>
    </row>
    <row r="2700" spans="5:6" x14ac:dyDescent="0.25">
      <c r="E2700" t="e">
        <f>#REF!</f>
        <v>#REF!</v>
      </c>
      <c r="F2700">
        <v>3156</v>
      </c>
    </row>
    <row r="2701" spans="5:6" x14ac:dyDescent="0.25">
      <c r="E2701" t="e">
        <f>#REF!</f>
        <v>#REF!</v>
      </c>
      <c r="F2701">
        <v>3157</v>
      </c>
    </row>
    <row r="2702" spans="5:6" x14ac:dyDescent="0.25">
      <c r="E2702" t="e">
        <f>#REF!</f>
        <v>#REF!</v>
      </c>
      <c r="F2702">
        <v>3158</v>
      </c>
    </row>
    <row r="2703" spans="5:6" x14ac:dyDescent="0.25">
      <c r="E2703" t="e">
        <f>#REF!</f>
        <v>#REF!</v>
      </c>
      <c r="F2703">
        <v>3159</v>
      </c>
    </row>
    <row r="2704" spans="5:6" x14ac:dyDescent="0.25">
      <c r="E2704" t="e">
        <f>#REF!</f>
        <v>#REF!</v>
      </c>
      <c r="F2704">
        <v>3160</v>
      </c>
    </row>
    <row r="2705" spans="5:6" x14ac:dyDescent="0.25">
      <c r="E2705" t="e">
        <f>#REF!</f>
        <v>#REF!</v>
      </c>
      <c r="F2705">
        <v>3161</v>
      </c>
    </row>
    <row r="2706" spans="5:6" x14ac:dyDescent="0.25">
      <c r="E2706" t="e">
        <f>#REF!</f>
        <v>#REF!</v>
      </c>
      <c r="F2706">
        <v>3162</v>
      </c>
    </row>
    <row r="2707" spans="5:6" x14ac:dyDescent="0.25">
      <c r="E2707" t="e">
        <f>#REF!</f>
        <v>#REF!</v>
      </c>
      <c r="F2707">
        <v>3163</v>
      </c>
    </row>
    <row r="2708" spans="5:6" x14ac:dyDescent="0.25">
      <c r="E2708" t="e">
        <f>#REF!</f>
        <v>#REF!</v>
      </c>
      <c r="F2708">
        <v>3164</v>
      </c>
    </row>
    <row r="2709" spans="5:6" x14ac:dyDescent="0.25">
      <c r="E2709" t="e">
        <f>#REF!</f>
        <v>#REF!</v>
      </c>
      <c r="F2709">
        <v>3165</v>
      </c>
    </row>
    <row r="2710" spans="5:6" x14ac:dyDescent="0.25">
      <c r="E2710" t="e">
        <f>#REF!</f>
        <v>#REF!</v>
      </c>
      <c r="F2710">
        <v>3166</v>
      </c>
    </row>
    <row r="2711" spans="5:6" x14ac:dyDescent="0.25">
      <c r="E2711" t="e">
        <f>#REF!</f>
        <v>#REF!</v>
      </c>
      <c r="F2711">
        <v>3167</v>
      </c>
    </row>
    <row r="2712" spans="5:6" x14ac:dyDescent="0.25">
      <c r="E2712" t="e">
        <f>#REF!</f>
        <v>#REF!</v>
      </c>
      <c r="F2712">
        <v>3168</v>
      </c>
    </row>
    <row r="2713" spans="5:6" x14ac:dyDescent="0.25">
      <c r="E2713" t="e">
        <f>#REF!</f>
        <v>#REF!</v>
      </c>
      <c r="F2713">
        <v>3169</v>
      </c>
    </row>
    <row r="2714" spans="5:6" x14ac:dyDescent="0.25">
      <c r="E2714" t="e">
        <f>#REF!</f>
        <v>#REF!</v>
      </c>
      <c r="F2714">
        <v>3170</v>
      </c>
    </row>
    <row r="2715" spans="5:6" x14ac:dyDescent="0.25">
      <c r="E2715" t="e">
        <f>#REF!</f>
        <v>#REF!</v>
      </c>
      <c r="F2715">
        <v>3171</v>
      </c>
    </row>
    <row r="2716" spans="5:6" x14ac:dyDescent="0.25">
      <c r="E2716" t="e">
        <f>#REF!</f>
        <v>#REF!</v>
      </c>
      <c r="F2716">
        <v>3172</v>
      </c>
    </row>
    <row r="2717" spans="5:6" x14ac:dyDescent="0.25">
      <c r="E2717" t="e">
        <f>#REF!</f>
        <v>#REF!</v>
      </c>
      <c r="F2717">
        <v>3173</v>
      </c>
    </row>
    <row r="2718" spans="5:6" x14ac:dyDescent="0.25">
      <c r="E2718" t="e">
        <f>#REF!</f>
        <v>#REF!</v>
      </c>
      <c r="F2718">
        <v>3174</v>
      </c>
    </row>
    <row r="2719" spans="5:6" x14ac:dyDescent="0.25">
      <c r="E2719" t="e">
        <f>#REF!</f>
        <v>#REF!</v>
      </c>
      <c r="F2719">
        <v>3175</v>
      </c>
    </row>
    <row r="2720" spans="5:6" x14ac:dyDescent="0.25">
      <c r="E2720" t="e">
        <f>#REF!</f>
        <v>#REF!</v>
      </c>
      <c r="F2720">
        <v>3176</v>
      </c>
    </row>
    <row r="2721" spans="5:6" x14ac:dyDescent="0.25">
      <c r="E2721" t="e">
        <f>#REF!</f>
        <v>#REF!</v>
      </c>
      <c r="F2721">
        <v>3177</v>
      </c>
    </row>
    <row r="2722" spans="5:6" x14ac:dyDescent="0.25">
      <c r="E2722" t="e">
        <f>#REF!</f>
        <v>#REF!</v>
      </c>
      <c r="F2722">
        <v>3178</v>
      </c>
    </row>
    <row r="2723" spans="5:6" x14ac:dyDescent="0.25">
      <c r="E2723" t="e">
        <f>#REF!</f>
        <v>#REF!</v>
      </c>
      <c r="F2723">
        <v>3179</v>
      </c>
    </row>
    <row r="2724" spans="5:6" x14ac:dyDescent="0.25">
      <c r="E2724" t="e">
        <f>#REF!</f>
        <v>#REF!</v>
      </c>
      <c r="F2724">
        <v>3180</v>
      </c>
    </row>
    <row r="2725" spans="5:6" x14ac:dyDescent="0.25">
      <c r="E2725" t="e">
        <f>#REF!</f>
        <v>#REF!</v>
      </c>
      <c r="F2725">
        <v>3181</v>
      </c>
    </row>
    <row r="2726" spans="5:6" x14ac:dyDescent="0.25">
      <c r="E2726" t="e">
        <f>#REF!</f>
        <v>#REF!</v>
      </c>
      <c r="F2726">
        <v>3182</v>
      </c>
    </row>
    <row r="2727" spans="5:6" x14ac:dyDescent="0.25">
      <c r="E2727" t="e">
        <f>#REF!</f>
        <v>#REF!</v>
      </c>
      <c r="F2727">
        <v>3183</v>
      </c>
    </row>
    <row r="2728" spans="5:6" x14ac:dyDescent="0.25">
      <c r="E2728" t="e">
        <f>#REF!</f>
        <v>#REF!</v>
      </c>
      <c r="F2728">
        <v>3184</v>
      </c>
    </row>
    <row r="2729" spans="5:6" x14ac:dyDescent="0.25">
      <c r="E2729" t="e">
        <f>#REF!</f>
        <v>#REF!</v>
      </c>
      <c r="F2729">
        <v>3185</v>
      </c>
    </row>
    <row r="2730" spans="5:6" x14ac:dyDescent="0.25">
      <c r="E2730" t="e">
        <f>#REF!</f>
        <v>#REF!</v>
      </c>
      <c r="F2730">
        <v>3186</v>
      </c>
    </row>
    <row r="2731" spans="5:6" x14ac:dyDescent="0.25">
      <c r="E2731" t="e">
        <f>#REF!</f>
        <v>#REF!</v>
      </c>
      <c r="F2731">
        <v>3187</v>
      </c>
    </row>
    <row r="2732" spans="5:6" x14ac:dyDescent="0.25">
      <c r="E2732" t="e">
        <f>#REF!</f>
        <v>#REF!</v>
      </c>
      <c r="F2732">
        <v>3188</v>
      </c>
    </row>
    <row r="2733" spans="5:6" x14ac:dyDescent="0.25">
      <c r="E2733" t="e">
        <f>#REF!</f>
        <v>#REF!</v>
      </c>
      <c r="F2733">
        <v>3189</v>
      </c>
    </row>
    <row r="2734" spans="5:6" x14ac:dyDescent="0.25">
      <c r="E2734" t="e">
        <f>#REF!</f>
        <v>#REF!</v>
      </c>
      <c r="F2734">
        <v>3190</v>
      </c>
    </row>
    <row r="2735" spans="5:6" x14ac:dyDescent="0.25">
      <c r="E2735" t="e">
        <f>#REF!</f>
        <v>#REF!</v>
      </c>
      <c r="F2735">
        <v>3191</v>
      </c>
    </row>
    <row r="2736" spans="5:6" x14ac:dyDescent="0.25">
      <c r="E2736" t="e">
        <f>#REF!</f>
        <v>#REF!</v>
      </c>
      <c r="F2736">
        <v>3192</v>
      </c>
    </row>
    <row r="2737" spans="5:6" x14ac:dyDescent="0.25">
      <c r="E2737" t="e">
        <f>#REF!</f>
        <v>#REF!</v>
      </c>
      <c r="F2737">
        <v>3193</v>
      </c>
    </row>
    <row r="2738" spans="5:6" x14ac:dyDescent="0.25">
      <c r="E2738" t="e">
        <f>#REF!</f>
        <v>#REF!</v>
      </c>
      <c r="F2738">
        <v>3194</v>
      </c>
    </row>
    <row r="2739" spans="5:6" x14ac:dyDescent="0.25">
      <c r="E2739" t="e">
        <f>#REF!</f>
        <v>#REF!</v>
      </c>
      <c r="F2739">
        <v>3195</v>
      </c>
    </row>
    <row r="2740" spans="5:6" x14ac:dyDescent="0.25">
      <c r="E2740" t="e">
        <f>#REF!</f>
        <v>#REF!</v>
      </c>
      <c r="F2740">
        <v>3196</v>
      </c>
    </row>
    <row r="2741" spans="5:6" x14ac:dyDescent="0.25">
      <c r="E2741" t="e">
        <f>#REF!</f>
        <v>#REF!</v>
      </c>
      <c r="F2741">
        <v>3197</v>
      </c>
    </row>
    <row r="2742" spans="5:6" x14ac:dyDescent="0.25">
      <c r="E2742" t="e">
        <f>#REF!</f>
        <v>#REF!</v>
      </c>
      <c r="F2742">
        <v>3198</v>
      </c>
    </row>
    <row r="2743" spans="5:6" x14ac:dyDescent="0.25">
      <c r="E2743" t="e">
        <f>#REF!</f>
        <v>#REF!</v>
      </c>
      <c r="F2743">
        <v>3199</v>
      </c>
    </row>
    <row r="2744" spans="5:6" x14ac:dyDescent="0.25">
      <c r="E2744" t="e">
        <f>#REF!</f>
        <v>#REF!</v>
      </c>
      <c r="F2744">
        <v>3200</v>
      </c>
    </row>
    <row r="2745" spans="5:6" x14ac:dyDescent="0.25">
      <c r="E2745" t="e">
        <f>#REF!</f>
        <v>#REF!</v>
      </c>
      <c r="F2745">
        <v>3201</v>
      </c>
    </row>
    <row r="2746" spans="5:6" x14ac:dyDescent="0.25">
      <c r="E2746" t="e">
        <f>#REF!</f>
        <v>#REF!</v>
      </c>
      <c r="F2746">
        <v>3202</v>
      </c>
    </row>
    <row r="2747" spans="5:6" x14ac:dyDescent="0.25">
      <c r="E2747" t="e">
        <f>#REF!</f>
        <v>#REF!</v>
      </c>
      <c r="F2747">
        <v>3203</v>
      </c>
    </row>
    <row r="2748" spans="5:6" x14ac:dyDescent="0.25">
      <c r="E2748" t="e">
        <f>#REF!</f>
        <v>#REF!</v>
      </c>
      <c r="F2748">
        <v>3204</v>
      </c>
    </row>
    <row r="2749" spans="5:6" x14ac:dyDescent="0.25">
      <c r="E2749" t="e">
        <f>#REF!</f>
        <v>#REF!</v>
      </c>
      <c r="F2749">
        <v>3205</v>
      </c>
    </row>
    <row r="2750" spans="5:6" x14ac:dyDescent="0.25">
      <c r="E2750" t="e">
        <f>#REF!</f>
        <v>#REF!</v>
      </c>
      <c r="F2750">
        <v>3206</v>
      </c>
    </row>
    <row r="2751" spans="5:6" x14ac:dyDescent="0.25">
      <c r="E2751" t="e">
        <f>#REF!</f>
        <v>#REF!</v>
      </c>
      <c r="F2751">
        <v>3207</v>
      </c>
    </row>
    <row r="2752" spans="5:6" x14ac:dyDescent="0.25">
      <c r="E2752" t="e">
        <f>#REF!</f>
        <v>#REF!</v>
      </c>
      <c r="F2752">
        <v>3208</v>
      </c>
    </row>
    <row r="2753" spans="5:6" x14ac:dyDescent="0.25">
      <c r="E2753" t="e">
        <f>#REF!</f>
        <v>#REF!</v>
      </c>
      <c r="F2753">
        <v>3209</v>
      </c>
    </row>
    <row r="2754" spans="5:6" x14ac:dyDescent="0.25">
      <c r="E2754" t="e">
        <f>#REF!</f>
        <v>#REF!</v>
      </c>
      <c r="F2754">
        <v>3210</v>
      </c>
    </row>
    <row r="2755" spans="5:6" x14ac:dyDescent="0.25">
      <c r="E2755" t="e">
        <f>#REF!</f>
        <v>#REF!</v>
      </c>
      <c r="F2755">
        <v>3211</v>
      </c>
    </row>
    <row r="2756" spans="5:6" x14ac:dyDescent="0.25">
      <c r="E2756" t="e">
        <f>#REF!</f>
        <v>#REF!</v>
      </c>
      <c r="F2756">
        <v>3212</v>
      </c>
    </row>
    <row r="2757" spans="5:6" x14ac:dyDescent="0.25">
      <c r="E2757" t="e">
        <f>#REF!</f>
        <v>#REF!</v>
      </c>
      <c r="F2757">
        <v>3213</v>
      </c>
    </row>
    <row r="2758" spans="5:6" x14ac:dyDescent="0.25">
      <c r="E2758" t="e">
        <f>#REF!</f>
        <v>#REF!</v>
      </c>
      <c r="F2758">
        <v>3214</v>
      </c>
    </row>
    <row r="2759" spans="5:6" x14ac:dyDescent="0.25">
      <c r="E2759" t="e">
        <f>#REF!</f>
        <v>#REF!</v>
      </c>
      <c r="F2759">
        <v>3215</v>
      </c>
    </row>
    <row r="2760" spans="5:6" x14ac:dyDescent="0.25">
      <c r="E2760" t="e">
        <f>#REF!</f>
        <v>#REF!</v>
      </c>
      <c r="F2760">
        <v>3216</v>
      </c>
    </row>
    <row r="2761" spans="5:6" x14ac:dyDescent="0.25">
      <c r="E2761" t="e">
        <f>#REF!</f>
        <v>#REF!</v>
      </c>
      <c r="F2761">
        <v>3217</v>
      </c>
    </row>
    <row r="2762" spans="5:6" x14ac:dyDescent="0.25">
      <c r="E2762" t="e">
        <f>#REF!</f>
        <v>#REF!</v>
      </c>
      <c r="F2762">
        <v>3218</v>
      </c>
    </row>
    <row r="2763" spans="5:6" x14ac:dyDescent="0.25">
      <c r="E2763" t="e">
        <f>#REF!</f>
        <v>#REF!</v>
      </c>
      <c r="F2763">
        <v>3219</v>
      </c>
    </row>
    <row r="2764" spans="5:6" x14ac:dyDescent="0.25">
      <c r="E2764" t="e">
        <f>#REF!</f>
        <v>#REF!</v>
      </c>
      <c r="F2764">
        <v>3220</v>
      </c>
    </row>
    <row r="2765" spans="5:6" x14ac:dyDescent="0.25">
      <c r="E2765" t="e">
        <f>#REF!</f>
        <v>#REF!</v>
      </c>
      <c r="F2765">
        <v>3221</v>
      </c>
    </row>
    <row r="2766" spans="5:6" x14ac:dyDescent="0.25">
      <c r="E2766" t="e">
        <f>#REF!</f>
        <v>#REF!</v>
      </c>
      <c r="F2766">
        <v>3222</v>
      </c>
    </row>
    <row r="2767" spans="5:6" x14ac:dyDescent="0.25">
      <c r="E2767" t="e">
        <f>#REF!</f>
        <v>#REF!</v>
      </c>
      <c r="F2767">
        <v>3223</v>
      </c>
    </row>
    <row r="2768" spans="5:6" x14ac:dyDescent="0.25">
      <c r="E2768" t="e">
        <f>#REF!</f>
        <v>#REF!</v>
      </c>
      <c r="F2768">
        <v>3224</v>
      </c>
    </row>
    <row r="2769" spans="5:6" x14ac:dyDescent="0.25">
      <c r="E2769" t="e">
        <f>#REF!</f>
        <v>#REF!</v>
      </c>
      <c r="F2769">
        <v>3225</v>
      </c>
    </row>
    <row r="2770" spans="5:6" x14ac:dyDescent="0.25">
      <c r="E2770" t="e">
        <f>#REF!</f>
        <v>#REF!</v>
      </c>
      <c r="F2770">
        <v>3226</v>
      </c>
    </row>
    <row r="2771" spans="5:6" x14ac:dyDescent="0.25">
      <c r="E2771" t="e">
        <f>#REF!</f>
        <v>#REF!</v>
      </c>
      <c r="F2771">
        <v>3227</v>
      </c>
    </row>
    <row r="2772" spans="5:6" x14ac:dyDescent="0.25">
      <c r="E2772" t="e">
        <f>#REF!</f>
        <v>#REF!</v>
      </c>
      <c r="F2772">
        <v>3228</v>
      </c>
    </row>
    <row r="2773" spans="5:6" x14ac:dyDescent="0.25">
      <c r="E2773" t="e">
        <f>#REF!</f>
        <v>#REF!</v>
      </c>
      <c r="F2773">
        <v>3229</v>
      </c>
    </row>
    <row r="2774" spans="5:6" x14ac:dyDescent="0.25">
      <c r="E2774" t="e">
        <f>#REF!</f>
        <v>#REF!</v>
      </c>
      <c r="F2774">
        <v>3230</v>
      </c>
    </row>
    <row r="2775" spans="5:6" x14ac:dyDescent="0.25">
      <c r="E2775" t="e">
        <f>#REF!</f>
        <v>#REF!</v>
      </c>
      <c r="F2775">
        <v>3231</v>
      </c>
    </row>
    <row r="2776" spans="5:6" x14ac:dyDescent="0.25">
      <c r="E2776" t="e">
        <f>#REF!</f>
        <v>#REF!</v>
      </c>
      <c r="F2776">
        <v>3232</v>
      </c>
    </row>
    <row r="2777" spans="5:6" x14ac:dyDescent="0.25">
      <c r="E2777" t="e">
        <f>#REF!</f>
        <v>#REF!</v>
      </c>
      <c r="F2777">
        <v>3233</v>
      </c>
    </row>
    <row r="2778" spans="5:6" x14ac:dyDescent="0.25">
      <c r="E2778" t="e">
        <f>#REF!</f>
        <v>#REF!</v>
      </c>
      <c r="F2778">
        <v>3234</v>
      </c>
    </row>
    <row r="2779" spans="5:6" x14ac:dyDescent="0.25">
      <c r="E2779" t="e">
        <f>#REF!</f>
        <v>#REF!</v>
      </c>
      <c r="F2779">
        <v>3235</v>
      </c>
    </row>
    <row r="2780" spans="5:6" x14ac:dyDescent="0.25">
      <c r="E2780" t="e">
        <f>#REF!</f>
        <v>#REF!</v>
      </c>
      <c r="F2780">
        <v>3236</v>
      </c>
    </row>
    <row r="2781" spans="5:6" x14ac:dyDescent="0.25">
      <c r="E2781" t="e">
        <f>#REF!</f>
        <v>#REF!</v>
      </c>
      <c r="F2781">
        <v>3237</v>
      </c>
    </row>
    <row r="2782" spans="5:6" x14ac:dyDescent="0.25">
      <c r="E2782" t="e">
        <f>#REF!</f>
        <v>#REF!</v>
      </c>
      <c r="F2782">
        <v>3238</v>
      </c>
    </row>
    <row r="2783" spans="5:6" x14ac:dyDescent="0.25">
      <c r="E2783" t="e">
        <f>#REF!</f>
        <v>#REF!</v>
      </c>
      <c r="F2783">
        <v>3239</v>
      </c>
    </row>
    <row r="2784" spans="5:6" x14ac:dyDescent="0.25">
      <c r="E2784" t="e">
        <f>#REF!</f>
        <v>#REF!</v>
      </c>
      <c r="F2784">
        <v>3240</v>
      </c>
    </row>
    <row r="2785" spans="5:6" x14ac:dyDescent="0.25">
      <c r="E2785" t="e">
        <f>#REF!</f>
        <v>#REF!</v>
      </c>
      <c r="F2785">
        <v>3241</v>
      </c>
    </row>
    <row r="2786" spans="5:6" x14ac:dyDescent="0.25">
      <c r="E2786" t="e">
        <f>#REF!</f>
        <v>#REF!</v>
      </c>
      <c r="F2786">
        <v>3242</v>
      </c>
    </row>
    <row r="2787" spans="5:6" x14ac:dyDescent="0.25">
      <c r="E2787" t="e">
        <f>#REF!</f>
        <v>#REF!</v>
      </c>
      <c r="F2787">
        <v>3243</v>
      </c>
    </row>
    <row r="2788" spans="5:6" x14ac:dyDescent="0.25">
      <c r="E2788" t="e">
        <f>#REF!</f>
        <v>#REF!</v>
      </c>
      <c r="F2788">
        <v>3244</v>
      </c>
    </row>
    <row r="2789" spans="5:6" x14ac:dyDescent="0.25">
      <c r="E2789" t="e">
        <f>#REF!</f>
        <v>#REF!</v>
      </c>
      <c r="F2789">
        <v>3245</v>
      </c>
    </row>
    <row r="2790" spans="5:6" x14ac:dyDescent="0.25">
      <c r="E2790" t="e">
        <f>#REF!</f>
        <v>#REF!</v>
      </c>
      <c r="F2790">
        <v>3246</v>
      </c>
    </row>
    <row r="2791" spans="5:6" x14ac:dyDescent="0.25">
      <c r="E2791" t="e">
        <f>#REF!</f>
        <v>#REF!</v>
      </c>
      <c r="F2791">
        <v>3247</v>
      </c>
    </row>
    <row r="2792" spans="5:6" x14ac:dyDescent="0.25">
      <c r="E2792" t="e">
        <f>#REF!</f>
        <v>#REF!</v>
      </c>
      <c r="F2792">
        <v>3248</v>
      </c>
    </row>
    <row r="2793" spans="5:6" x14ac:dyDescent="0.25">
      <c r="E2793" t="e">
        <f>#REF!</f>
        <v>#REF!</v>
      </c>
      <c r="F2793">
        <v>3249</v>
      </c>
    </row>
    <row r="2794" spans="5:6" x14ac:dyDescent="0.25">
      <c r="E2794" t="e">
        <f>#REF!</f>
        <v>#REF!</v>
      </c>
      <c r="F2794">
        <v>3250</v>
      </c>
    </row>
    <row r="2795" spans="5:6" x14ac:dyDescent="0.25">
      <c r="E2795" t="e">
        <f>#REF!</f>
        <v>#REF!</v>
      </c>
      <c r="F2795">
        <v>3251</v>
      </c>
    </row>
    <row r="2796" spans="5:6" x14ac:dyDescent="0.25">
      <c r="E2796" t="e">
        <f>#REF!</f>
        <v>#REF!</v>
      </c>
      <c r="F2796">
        <v>3252</v>
      </c>
    </row>
    <row r="2797" spans="5:6" x14ac:dyDescent="0.25">
      <c r="E2797" t="e">
        <f>#REF!</f>
        <v>#REF!</v>
      </c>
      <c r="F2797">
        <v>3253</v>
      </c>
    </row>
    <row r="2798" spans="5:6" x14ac:dyDescent="0.25">
      <c r="E2798" t="e">
        <f>#REF!</f>
        <v>#REF!</v>
      </c>
      <c r="F2798">
        <v>3254</v>
      </c>
    </row>
    <row r="2799" spans="5:6" x14ac:dyDescent="0.25">
      <c r="E2799" t="e">
        <f>#REF!</f>
        <v>#REF!</v>
      </c>
      <c r="F2799">
        <v>3255</v>
      </c>
    </row>
    <row r="2800" spans="5:6" x14ac:dyDescent="0.25">
      <c r="E2800" t="e">
        <f>#REF!</f>
        <v>#REF!</v>
      </c>
      <c r="F2800">
        <v>3256</v>
      </c>
    </row>
    <row r="2801" spans="5:6" x14ac:dyDescent="0.25">
      <c r="E2801" t="e">
        <f>#REF!</f>
        <v>#REF!</v>
      </c>
      <c r="F2801">
        <v>3257</v>
      </c>
    </row>
    <row r="2802" spans="5:6" x14ac:dyDescent="0.25">
      <c r="E2802" t="e">
        <f>#REF!</f>
        <v>#REF!</v>
      </c>
      <c r="F2802">
        <v>3258</v>
      </c>
    </row>
    <row r="2803" spans="5:6" x14ac:dyDescent="0.25">
      <c r="E2803" t="e">
        <f>#REF!</f>
        <v>#REF!</v>
      </c>
      <c r="F2803">
        <v>3259</v>
      </c>
    </row>
    <row r="2804" spans="5:6" x14ac:dyDescent="0.25">
      <c r="E2804" t="e">
        <f>#REF!</f>
        <v>#REF!</v>
      </c>
      <c r="F2804">
        <v>3260</v>
      </c>
    </row>
    <row r="2805" spans="5:6" x14ac:dyDescent="0.25">
      <c r="E2805" t="e">
        <f>#REF!</f>
        <v>#REF!</v>
      </c>
      <c r="F2805">
        <v>3261</v>
      </c>
    </row>
    <row r="2806" spans="5:6" x14ac:dyDescent="0.25">
      <c r="E2806" t="e">
        <f>#REF!</f>
        <v>#REF!</v>
      </c>
      <c r="F2806">
        <v>3262</v>
      </c>
    </row>
    <row r="2807" spans="5:6" x14ac:dyDescent="0.25">
      <c r="E2807" t="e">
        <f>#REF!</f>
        <v>#REF!</v>
      </c>
      <c r="F2807">
        <v>3263</v>
      </c>
    </row>
    <row r="2808" spans="5:6" x14ac:dyDescent="0.25">
      <c r="E2808" t="e">
        <f>#REF!</f>
        <v>#REF!</v>
      </c>
      <c r="F2808">
        <v>3264</v>
      </c>
    </row>
    <row r="2809" spans="5:6" x14ac:dyDescent="0.25">
      <c r="E2809" t="e">
        <f>#REF!</f>
        <v>#REF!</v>
      </c>
      <c r="F2809">
        <v>3265</v>
      </c>
    </row>
    <row r="2810" spans="5:6" x14ac:dyDescent="0.25">
      <c r="E2810" t="e">
        <f>#REF!</f>
        <v>#REF!</v>
      </c>
      <c r="F2810">
        <v>3266</v>
      </c>
    </row>
    <row r="2811" spans="5:6" x14ac:dyDescent="0.25">
      <c r="E2811" t="e">
        <f>#REF!</f>
        <v>#REF!</v>
      </c>
      <c r="F2811">
        <v>3267</v>
      </c>
    </row>
    <row r="2812" spans="5:6" x14ac:dyDescent="0.25">
      <c r="E2812" t="e">
        <f>#REF!</f>
        <v>#REF!</v>
      </c>
      <c r="F2812">
        <v>3268</v>
      </c>
    </row>
    <row r="2813" spans="5:6" x14ac:dyDescent="0.25">
      <c r="E2813" t="e">
        <f>#REF!</f>
        <v>#REF!</v>
      </c>
      <c r="F2813">
        <v>3269</v>
      </c>
    </row>
    <row r="2814" spans="5:6" x14ac:dyDescent="0.25">
      <c r="E2814" t="e">
        <f>#REF!</f>
        <v>#REF!</v>
      </c>
      <c r="F2814">
        <v>3270</v>
      </c>
    </row>
    <row r="2815" spans="5:6" x14ac:dyDescent="0.25">
      <c r="E2815" t="e">
        <f>#REF!</f>
        <v>#REF!</v>
      </c>
      <c r="F2815">
        <v>3271</v>
      </c>
    </row>
    <row r="2816" spans="5:6" x14ac:dyDescent="0.25">
      <c r="E2816" t="e">
        <f>#REF!</f>
        <v>#REF!</v>
      </c>
      <c r="F2816">
        <v>3272</v>
      </c>
    </row>
    <row r="2817" spans="5:6" x14ac:dyDescent="0.25">
      <c r="E2817" t="e">
        <f>#REF!</f>
        <v>#REF!</v>
      </c>
      <c r="F2817">
        <v>3273</v>
      </c>
    </row>
    <row r="2818" spans="5:6" x14ac:dyDescent="0.25">
      <c r="E2818" t="e">
        <f>#REF!</f>
        <v>#REF!</v>
      </c>
      <c r="F2818">
        <v>3274</v>
      </c>
    </row>
    <row r="2819" spans="5:6" x14ac:dyDescent="0.25">
      <c r="E2819" t="e">
        <f>#REF!</f>
        <v>#REF!</v>
      </c>
      <c r="F2819">
        <v>3275</v>
      </c>
    </row>
    <row r="2820" spans="5:6" x14ac:dyDescent="0.25">
      <c r="E2820" t="e">
        <f>#REF!</f>
        <v>#REF!</v>
      </c>
      <c r="F2820">
        <v>3276</v>
      </c>
    </row>
    <row r="2821" spans="5:6" x14ac:dyDescent="0.25">
      <c r="E2821" t="e">
        <f>#REF!</f>
        <v>#REF!</v>
      </c>
      <c r="F2821">
        <v>3277</v>
      </c>
    </row>
    <row r="2822" spans="5:6" x14ac:dyDescent="0.25">
      <c r="E2822" t="e">
        <f>#REF!</f>
        <v>#REF!</v>
      </c>
      <c r="F2822">
        <v>3278</v>
      </c>
    </row>
    <row r="2823" spans="5:6" x14ac:dyDescent="0.25">
      <c r="E2823" t="e">
        <f>#REF!</f>
        <v>#REF!</v>
      </c>
      <c r="F2823">
        <v>3279</v>
      </c>
    </row>
    <row r="2824" spans="5:6" x14ac:dyDescent="0.25">
      <c r="E2824" t="e">
        <f>#REF!</f>
        <v>#REF!</v>
      </c>
      <c r="F2824">
        <v>3280</v>
      </c>
    </row>
    <row r="2825" spans="5:6" x14ac:dyDescent="0.25">
      <c r="E2825" t="e">
        <f>#REF!</f>
        <v>#REF!</v>
      </c>
      <c r="F2825">
        <v>3281</v>
      </c>
    </row>
    <row r="2826" spans="5:6" x14ac:dyDescent="0.25">
      <c r="E2826" t="e">
        <f>#REF!</f>
        <v>#REF!</v>
      </c>
      <c r="F2826">
        <v>3282</v>
      </c>
    </row>
    <row r="2827" spans="5:6" x14ac:dyDescent="0.25">
      <c r="E2827" t="e">
        <f>#REF!</f>
        <v>#REF!</v>
      </c>
      <c r="F2827">
        <v>3283</v>
      </c>
    </row>
    <row r="2828" spans="5:6" x14ac:dyDescent="0.25">
      <c r="E2828" t="e">
        <f>#REF!</f>
        <v>#REF!</v>
      </c>
      <c r="F2828">
        <v>3284</v>
      </c>
    </row>
    <row r="2829" spans="5:6" x14ac:dyDescent="0.25">
      <c r="E2829" t="e">
        <f>#REF!</f>
        <v>#REF!</v>
      </c>
      <c r="F2829">
        <v>3285</v>
      </c>
    </row>
    <row r="2830" spans="5:6" x14ac:dyDescent="0.25">
      <c r="E2830" t="e">
        <f>#REF!</f>
        <v>#REF!</v>
      </c>
      <c r="F2830">
        <v>3286</v>
      </c>
    </row>
    <row r="2831" spans="5:6" x14ac:dyDescent="0.25">
      <c r="E2831" t="e">
        <f>#REF!</f>
        <v>#REF!</v>
      </c>
      <c r="F2831">
        <v>3287</v>
      </c>
    </row>
    <row r="2832" spans="5:6" x14ac:dyDescent="0.25">
      <c r="E2832" t="e">
        <f>#REF!</f>
        <v>#REF!</v>
      </c>
      <c r="F2832">
        <v>3288</v>
      </c>
    </row>
    <row r="2833" spans="5:6" x14ac:dyDescent="0.25">
      <c r="E2833" t="e">
        <f>#REF!</f>
        <v>#REF!</v>
      </c>
      <c r="F2833">
        <v>3289</v>
      </c>
    </row>
    <row r="2834" spans="5:6" x14ac:dyDescent="0.25">
      <c r="E2834" t="e">
        <f>#REF!</f>
        <v>#REF!</v>
      </c>
      <c r="F2834">
        <v>3290</v>
      </c>
    </row>
    <row r="2835" spans="5:6" x14ac:dyDescent="0.25">
      <c r="E2835" t="e">
        <f>#REF!</f>
        <v>#REF!</v>
      </c>
      <c r="F2835">
        <v>3291</v>
      </c>
    </row>
    <row r="2836" spans="5:6" x14ac:dyDescent="0.25">
      <c r="E2836" t="e">
        <f>#REF!</f>
        <v>#REF!</v>
      </c>
      <c r="F2836">
        <v>3292</v>
      </c>
    </row>
    <row r="2837" spans="5:6" x14ac:dyDescent="0.25">
      <c r="E2837" t="e">
        <f>#REF!</f>
        <v>#REF!</v>
      </c>
      <c r="F2837">
        <v>3293</v>
      </c>
    </row>
    <row r="2838" spans="5:6" x14ac:dyDescent="0.25">
      <c r="E2838" t="e">
        <f>#REF!</f>
        <v>#REF!</v>
      </c>
      <c r="F2838">
        <v>3294</v>
      </c>
    </row>
    <row r="2839" spans="5:6" x14ac:dyDescent="0.25">
      <c r="E2839" t="e">
        <f>#REF!</f>
        <v>#REF!</v>
      </c>
      <c r="F2839">
        <v>3295</v>
      </c>
    </row>
    <row r="2840" spans="5:6" x14ac:dyDescent="0.25">
      <c r="E2840" t="e">
        <f>#REF!</f>
        <v>#REF!</v>
      </c>
      <c r="F2840">
        <v>3296</v>
      </c>
    </row>
    <row r="2841" spans="5:6" x14ac:dyDescent="0.25">
      <c r="E2841" t="e">
        <f>#REF!</f>
        <v>#REF!</v>
      </c>
      <c r="F2841">
        <v>3297</v>
      </c>
    </row>
    <row r="2842" spans="5:6" x14ac:dyDescent="0.25">
      <c r="E2842" t="e">
        <f>#REF!</f>
        <v>#REF!</v>
      </c>
      <c r="F2842">
        <v>3298</v>
      </c>
    </row>
    <row r="2843" spans="5:6" x14ac:dyDescent="0.25">
      <c r="E2843" t="e">
        <f>#REF!</f>
        <v>#REF!</v>
      </c>
      <c r="F2843">
        <v>3299</v>
      </c>
    </row>
    <row r="2844" spans="5:6" x14ac:dyDescent="0.25">
      <c r="E2844" t="e">
        <f>#REF!</f>
        <v>#REF!</v>
      </c>
      <c r="F2844">
        <v>3300</v>
      </c>
    </row>
    <row r="2845" spans="5:6" x14ac:dyDescent="0.25">
      <c r="E2845" t="e">
        <f>#REF!</f>
        <v>#REF!</v>
      </c>
      <c r="F2845">
        <v>3301</v>
      </c>
    </row>
    <row r="2846" spans="5:6" x14ac:dyDescent="0.25">
      <c r="E2846" t="e">
        <f>#REF!</f>
        <v>#REF!</v>
      </c>
      <c r="F2846">
        <v>3302</v>
      </c>
    </row>
    <row r="2847" spans="5:6" x14ac:dyDescent="0.25">
      <c r="E2847" t="e">
        <f>#REF!</f>
        <v>#REF!</v>
      </c>
      <c r="F2847">
        <v>3303</v>
      </c>
    </row>
    <row r="2848" spans="5:6" x14ac:dyDescent="0.25">
      <c r="E2848" t="e">
        <f>#REF!</f>
        <v>#REF!</v>
      </c>
      <c r="F2848">
        <v>3304</v>
      </c>
    </row>
    <row r="2849" spans="5:6" x14ac:dyDescent="0.25">
      <c r="E2849" t="e">
        <f>#REF!</f>
        <v>#REF!</v>
      </c>
      <c r="F2849">
        <v>3305</v>
      </c>
    </row>
    <row r="2850" spans="5:6" x14ac:dyDescent="0.25">
      <c r="E2850" t="e">
        <f>#REF!</f>
        <v>#REF!</v>
      </c>
      <c r="F2850">
        <v>3306</v>
      </c>
    </row>
    <row r="2851" spans="5:6" x14ac:dyDescent="0.25">
      <c r="E2851" t="e">
        <f>#REF!</f>
        <v>#REF!</v>
      </c>
      <c r="F2851">
        <v>3307</v>
      </c>
    </row>
    <row r="2852" spans="5:6" x14ac:dyDescent="0.25">
      <c r="E2852" t="e">
        <f>#REF!</f>
        <v>#REF!</v>
      </c>
      <c r="F2852">
        <v>3308</v>
      </c>
    </row>
    <row r="2853" spans="5:6" x14ac:dyDescent="0.25">
      <c r="E2853" t="e">
        <f>#REF!</f>
        <v>#REF!</v>
      </c>
      <c r="F2853">
        <v>3309</v>
      </c>
    </row>
    <row r="2854" spans="5:6" x14ac:dyDescent="0.25">
      <c r="E2854" t="e">
        <f>#REF!</f>
        <v>#REF!</v>
      </c>
      <c r="F2854">
        <v>3310</v>
      </c>
    </row>
    <row r="2855" spans="5:6" x14ac:dyDescent="0.25">
      <c r="E2855" t="e">
        <f>#REF!</f>
        <v>#REF!</v>
      </c>
      <c r="F2855">
        <v>3311</v>
      </c>
    </row>
    <row r="2856" spans="5:6" x14ac:dyDescent="0.25">
      <c r="E2856" t="e">
        <f>#REF!</f>
        <v>#REF!</v>
      </c>
      <c r="F2856">
        <v>3312</v>
      </c>
    </row>
    <row r="2857" spans="5:6" x14ac:dyDescent="0.25">
      <c r="E2857" t="e">
        <f>#REF!</f>
        <v>#REF!</v>
      </c>
      <c r="F2857">
        <v>3313</v>
      </c>
    </row>
    <row r="2858" spans="5:6" x14ac:dyDescent="0.25">
      <c r="E2858" t="e">
        <f>#REF!</f>
        <v>#REF!</v>
      </c>
      <c r="F2858">
        <v>3314</v>
      </c>
    </row>
    <row r="2859" spans="5:6" x14ac:dyDescent="0.25">
      <c r="E2859" t="e">
        <f>#REF!</f>
        <v>#REF!</v>
      </c>
      <c r="F2859">
        <v>3315</v>
      </c>
    </row>
    <row r="2860" spans="5:6" x14ac:dyDescent="0.25">
      <c r="E2860" t="e">
        <f>#REF!</f>
        <v>#REF!</v>
      </c>
      <c r="F2860">
        <v>3316</v>
      </c>
    </row>
    <row r="2861" spans="5:6" x14ac:dyDescent="0.25">
      <c r="E2861" t="e">
        <f>#REF!</f>
        <v>#REF!</v>
      </c>
      <c r="F2861">
        <v>3317</v>
      </c>
    </row>
    <row r="2862" spans="5:6" x14ac:dyDescent="0.25">
      <c r="E2862" t="e">
        <f>#REF!</f>
        <v>#REF!</v>
      </c>
      <c r="F2862">
        <v>3318</v>
      </c>
    </row>
    <row r="2863" spans="5:6" x14ac:dyDescent="0.25">
      <c r="E2863" t="e">
        <f>#REF!</f>
        <v>#REF!</v>
      </c>
      <c r="F2863">
        <v>3319</v>
      </c>
    </row>
    <row r="2864" spans="5:6" x14ac:dyDescent="0.25">
      <c r="E2864" t="e">
        <f>#REF!</f>
        <v>#REF!</v>
      </c>
      <c r="F2864">
        <v>3320</v>
      </c>
    </row>
    <row r="2865" spans="5:6" x14ac:dyDescent="0.25">
      <c r="E2865" t="e">
        <f>#REF!</f>
        <v>#REF!</v>
      </c>
      <c r="F2865">
        <v>3321</v>
      </c>
    </row>
    <row r="2866" spans="5:6" x14ac:dyDescent="0.25">
      <c r="E2866" t="e">
        <f>#REF!</f>
        <v>#REF!</v>
      </c>
      <c r="F2866">
        <v>3322</v>
      </c>
    </row>
    <row r="2867" spans="5:6" x14ac:dyDescent="0.25">
      <c r="E2867" t="e">
        <f>#REF!</f>
        <v>#REF!</v>
      </c>
      <c r="F2867">
        <v>3323</v>
      </c>
    </row>
    <row r="2868" spans="5:6" x14ac:dyDescent="0.25">
      <c r="E2868" t="e">
        <f>#REF!</f>
        <v>#REF!</v>
      </c>
      <c r="F2868">
        <v>3324</v>
      </c>
    </row>
    <row r="2869" spans="5:6" x14ac:dyDescent="0.25">
      <c r="E2869" t="e">
        <f>#REF!</f>
        <v>#REF!</v>
      </c>
      <c r="F2869">
        <v>3325</v>
      </c>
    </row>
    <row r="2870" spans="5:6" x14ac:dyDescent="0.25">
      <c r="E2870" t="e">
        <f>#REF!</f>
        <v>#REF!</v>
      </c>
      <c r="F2870">
        <v>3326</v>
      </c>
    </row>
    <row r="2871" spans="5:6" x14ac:dyDescent="0.25">
      <c r="E2871" t="e">
        <f>#REF!</f>
        <v>#REF!</v>
      </c>
      <c r="F2871">
        <v>3327</v>
      </c>
    </row>
    <row r="2872" spans="5:6" x14ac:dyDescent="0.25">
      <c r="E2872" t="e">
        <f>#REF!</f>
        <v>#REF!</v>
      </c>
      <c r="F2872">
        <v>3328</v>
      </c>
    </row>
    <row r="2873" spans="5:6" x14ac:dyDescent="0.25">
      <c r="E2873" t="e">
        <f>#REF!</f>
        <v>#REF!</v>
      </c>
      <c r="F2873">
        <v>3329</v>
      </c>
    </row>
    <row r="2874" spans="5:6" x14ac:dyDescent="0.25">
      <c r="E2874" t="e">
        <f>#REF!</f>
        <v>#REF!</v>
      </c>
      <c r="F2874">
        <v>3330</v>
      </c>
    </row>
    <row r="2875" spans="5:6" x14ac:dyDescent="0.25">
      <c r="E2875" t="e">
        <f>#REF!</f>
        <v>#REF!</v>
      </c>
      <c r="F2875">
        <v>3331</v>
      </c>
    </row>
    <row r="2876" spans="5:6" x14ac:dyDescent="0.25">
      <c r="E2876" t="e">
        <f>#REF!</f>
        <v>#REF!</v>
      </c>
      <c r="F2876">
        <v>3332</v>
      </c>
    </row>
    <row r="2877" spans="5:6" x14ac:dyDescent="0.25">
      <c r="E2877" t="e">
        <f>#REF!</f>
        <v>#REF!</v>
      </c>
      <c r="F2877">
        <v>3333</v>
      </c>
    </row>
    <row r="2878" spans="5:6" x14ac:dyDescent="0.25">
      <c r="E2878" t="e">
        <f>#REF!</f>
        <v>#REF!</v>
      </c>
      <c r="F2878">
        <v>3334</v>
      </c>
    </row>
    <row r="2879" spans="5:6" x14ac:dyDescent="0.25">
      <c r="E2879" t="e">
        <f>#REF!</f>
        <v>#REF!</v>
      </c>
      <c r="F2879">
        <v>3335</v>
      </c>
    </row>
    <row r="2880" spans="5:6" x14ac:dyDescent="0.25">
      <c r="E2880" t="e">
        <f>#REF!</f>
        <v>#REF!</v>
      </c>
      <c r="F2880">
        <v>3336</v>
      </c>
    </row>
    <row r="2881" spans="5:6" x14ac:dyDescent="0.25">
      <c r="E2881" t="e">
        <f>#REF!</f>
        <v>#REF!</v>
      </c>
      <c r="F2881">
        <v>3337</v>
      </c>
    </row>
    <row r="2882" spans="5:6" x14ac:dyDescent="0.25">
      <c r="E2882" t="e">
        <f>#REF!</f>
        <v>#REF!</v>
      </c>
      <c r="F2882">
        <v>3338</v>
      </c>
    </row>
    <row r="2883" spans="5:6" x14ac:dyDescent="0.25">
      <c r="E2883" t="e">
        <f>#REF!</f>
        <v>#REF!</v>
      </c>
      <c r="F2883">
        <v>3339</v>
      </c>
    </row>
    <row r="2884" spans="5:6" x14ac:dyDescent="0.25">
      <c r="E2884" t="e">
        <f>#REF!</f>
        <v>#REF!</v>
      </c>
      <c r="F2884">
        <v>3340</v>
      </c>
    </row>
    <row r="2885" spans="5:6" x14ac:dyDescent="0.25">
      <c r="E2885" t="e">
        <f>#REF!</f>
        <v>#REF!</v>
      </c>
      <c r="F2885">
        <v>3341</v>
      </c>
    </row>
    <row r="2886" spans="5:6" x14ac:dyDescent="0.25">
      <c r="E2886" t="e">
        <f>#REF!</f>
        <v>#REF!</v>
      </c>
      <c r="F2886">
        <v>3342</v>
      </c>
    </row>
    <row r="2887" spans="5:6" x14ac:dyDescent="0.25">
      <c r="E2887" t="e">
        <f>#REF!</f>
        <v>#REF!</v>
      </c>
      <c r="F2887">
        <v>3343</v>
      </c>
    </row>
    <row r="2888" spans="5:6" x14ac:dyDescent="0.25">
      <c r="E2888" t="e">
        <f>#REF!</f>
        <v>#REF!</v>
      </c>
      <c r="F2888">
        <v>3344</v>
      </c>
    </row>
    <row r="2889" spans="5:6" x14ac:dyDescent="0.25">
      <c r="E2889" t="e">
        <f>#REF!</f>
        <v>#REF!</v>
      </c>
      <c r="F2889">
        <v>3345</v>
      </c>
    </row>
    <row r="2890" spans="5:6" x14ac:dyDescent="0.25">
      <c r="E2890" t="e">
        <f>#REF!</f>
        <v>#REF!</v>
      </c>
      <c r="F2890">
        <v>3346</v>
      </c>
    </row>
    <row r="2891" spans="5:6" x14ac:dyDescent="0.25">
      <c r="E2891" t="e">
        <f>#REF!</f>
        <v>#REF!</v>
      </c>
      <c r="F2891">
        <v>3347</v>
      </c>
    </row>
    <row r="2892" spans="5:6" x14ac:dyDescent="0.25">
      <c r="E2892" t="e">
        <f>#REF!</f>
        <v>#REF!</v>
      </c>
      <c r="F2892">
        <v>3348</v>
      </c>
    </row>
    <row r="2893" spans="5:6" x14ac:dyDescent="0.25">
      <c r="E2893" t="e">
        <f>#REF!</f>
        <v>#REF!</v>
      </c>
      <c r="F2893">
        <v>3349</v>
      </c>
    </row>
    <row r="2894" spans="5:6" x14ac:dyDescent="0.25">
      <c r="E2894" t="e">
        <f>#REF!</f>
        <v>#REF!</v>
      </c>
      <c r="F2894">
        <v>3350</v>
      </c>
    </row>
    <row r="2895" spans="5:6" x14ac:dyDescent="0.25">
      <c r="E2895" t="e">
        <f>#REF!</f>
        <v>#REF!</v>
      </c>
      <c r="F2895">
        <v>3351</v>
      </c>
    </row>
    <row r="2896" spans="5:6" x14ac:dyDescent="0.25">
      <c r="E2896" t="e">
        <f>#REF!</f>
        <v>#REF!</v>
      </c>
      <c r="F2896">
        <v>3352</v>
      </c>
    </row>
    <row r="2897" spans="5:6" x14ac:dyDescent="0.25">
      <c r="E2897" t="e">
        <f>#REF!</f>
        <v>#REF!</v>
      </c>
      <c r="F2897">
        <v>3353</v>
      </c>
    </row>
    <row r="2898" spans="5:6" x14ac:dyDescent="0.25">
      <c r="E2898" t="e">
        <f>#REF!</f>
        <v>#REF!</v>
      </c>
      <c r="F2898">
        <v>3354</v>
      </c>
    </row>
    <row r="2899" spans="5:6" x14ac:dyDescent="0.25">
      <c r="E2899" t="e">
        <f>#REF!</f>
        <v>#REF!</v>
      </c>
      <c r="F2899">
        <v>3355</v>
      </c>
    </row>
    <row r="2900" spans="5:6" x14ac:dyDescent="0.25">
      <c r="E2900" t="e">
        <f>#REF!</f>
        <v>#REF!</v>
      </c>
      <c r="F2900">
        <v>3356</v>
      </c>
    </row>
    <row r="2901" spans="5:6" x14ac:dyDescent="0.25">
      <c r="E2901" t="e">
        <f>#REF!</f>
        <v>#REF!</v>
      </c>
      <c r="F2901">
        <v>3357</v>
      </c>
    </row>
    <row r="2902" spans="5:6" x14ac:dyDescent="0.25">
      <c r="E2902" t="e">
        <f>#REF!</f>
        <v>#REF!</v>
      </c>
      <c r="F2902">
        <v>3358</v>
      </c>
    </row>
    <row r="2903" spans="5:6" x14ac:dyDescent="0.25">
      <c r="E2903" t="e">
        <f>#REF!</f>
        <v>#REF!</v>
      </c>
      <c r="F2903">
        <v>3359</v>
      </c>
    </row>
    <row r="2904" spans="5:6" x14ac:dyDescent="0.25">
      <c r="E2904" t="e">
        <f>#REF!</f>
        <v>#REF!</v>
      </c>
      <c r="F2904">
        <v>3360</v>
      </c>
    </row>
    <row r="2905" spans="5:6" x14ac:dyDescent="0.25">
      <c r="E2905" t="e">
        <f>#REF!</f>
        <v>#REF!</v>
      </c>
      <c r="F2905">
        <v>3361</v>
      </c>
    </row>
    <row r="2906" spans="5:6" x14ac:dyDescent="0.25">
      <c r="E2906" t="e">
        <f>#REF!</f>
        <v>#REF!</v>
      </c>
      <c r="F2906">
        <v>3362</v>
      </c>
    </row>
    <row r="2907" spans="5:6" x14ac:dyDescent="0.25">
      <c r="E2907" t="e">
        <f>#REF!</f>
        <v>#REF!</v>
      </c>
      <c r="F2907">
        <v>3363</v>
      </c>
    </row>
    <row r="2908" spans="5:6" x14ac:dyDescent="0.25">
      <c r="E2908" t="e">
        <f>#REF!</f>
        <v>#REF!</v>
      </c>
      <c r="F2908">
        <v>3364</v>
      </c>
    </row>
    <row r="2909" spans="5:6" x14ac:dyDescent="0.25">
      <c r="E2909" t="e">
        <f>#REF!</f>
        <v>#REF!</v>
      </c>
      <c r="F2909">
        <v>3365</v>
      </c>
    </row>
    <row r="2910" spans="5:6" x14ac:dyDescent="0.25">
      <c r="E2910" t="e">
        <f>#REF!</f>
        <v>#REF!</v>
      </c>
      <c r="F2910">
        <v>3366</v>
      </c>
    </row>
    <row r="2911" spans="5:6" x14ac:dyDescent="0.25">
      <c r="E2911" t="e">
        <f>#REF!</f>
        <v>#REF!</v>
      </c>
      <c r="F2911">
        <v>3367</v>
      </c>
    </row>
    <row r="2912" spans="5:6" x14ac:dyDescent="0.25">
      <c r="E2912" t="e">
        <f>#REF!</f>
        <v>#REF!</v>
      </c>
      <c r="F2912">
        <v>3368</v>
      </c>
    </row>
    <row r="2913" spans="5:6" x14ac:dyDescent="0.25">
      <c r="E2913" t="e">
        <f>#REF!</f>
        <v>#REF!</v>
      </c>
      <c r="F2913">
        <v>3369</v>
      </c>
    </row>
    <row r="2914" spans="5:6" x14ac:dyDescent="0.25">
      <c r="E2914" t="e">
        <f>#REF!</f>
        <v>#REF!</v>
      </c>
      <c r="F2914">
        <v>3370</v>
      </c>
    </row>
    <row r="2915" spans="5:6" x14ac:dyDescent="0.25">
      <c r="E2915" t="e">
        <f>#REF!</f>
        <v>#REF!</v>
      </c>
      <c r="F2915">
        <v>3371</v>
      </c>
    </row>
    <row r="2916" spans="5:6" x14ac:dyDescent="0.25">
      <c r="E2916" t="e">
        <f>#REF!</f>
        <v>#REF!</v>
      </c>
      <c r="F2916">
        <v>3372</v>
      </c>
    </row>
    <row r="2917" spans="5:6" x14ac:dyDescent="0.25">
      <c r="E2917" t="e">
        <f>#REF!</f>
        <v>#REF!</v>
      </c>
      <c r="F2917">
        <v>3373</v>
      </c>
    </row>
    <row r="2918" spans="5:6" x14ac:dyDescent="0.25">
      <c r="E2918" t="e">
        <f>#REF!</f>
        <v>#REF!</v>
      </c>
      <c r="F2918">
        <v>3374</v>
      </c>
    </row>
    <row r="2919" spans="5:6" x14ac:dyDescent="0.25">
      <c r="E2919" t="e">
        <f>#REF!</f>
        <v>#REF!</v>
      </c>
      <c r="F2919">
        <v>3375</v>
      </c>
    </row>
    <row r="2920" spans="5:6" x14ac:dyDescent="0.25">
      <c r="E2920" t="e">
        <f>#REF!</f>
        <v>#REF!</v>
      </c>
      <c r="F2920">
        <v>3376</v>
      </c>
    </row>
    <row r="2921" spans="5:6" x14ac:dyDescent="0.25">
      <c r="E2921" t="e">
        <f>#REF!</f>
        <v>#REF!</v>
      </c>
      <c r="F2921">
        <v>3377</v>
      </c>
    </row>
    <row r="2922" spans="5:6" x14ac:dyDescent="0.25">
      <c r="E2922" t="e">
        <f>#REF!</f>
        <v>#REF!</v>
      </c>
      <c r="F2922">
        <v>3378</v>
      </c>
    </row>
    <row r="2923" spans="5:6" x14ac:dyDescent="0.25">
      <c r="E2923" t="e">
        <f>#REF!</f>
        <v>#REF!</v>
      </c>
      <c r="F2923">
        <v>3379</v>
      </c>
    </row>
    <row r="2924" spans="5:6" x14ac:dyDescent="0.25">
      <c r="E2924" t="e">
        <f>#REF!</f>
        <v>#REF!</v>
      </c>
      <c r="F2924">
        <v>3380</v>
      </c>
    </row>
    <row r="2925" spans="5:6" x14ac:dyDescent="0.25">
      <c r="E2925" t="e">
        <f>#REF!</f>
        <v>#REF!</v>
      </c>
      <c r="F2925">
        <v>3381</v>
      </c>
    </row>
    <row r="2926" spans="5:6" x14ac:dyDescent="0.25">
      <c r="E2926" t="e">
        <f>#REF!</f>
        <v>#REF!</v>
      </c>
      <c r="F2926">
        <v>3382</v>
      </c>
    </row>
    <row r="2927" spans="5:6" x14ac:dyDescent="0.25">
      <c r="E2927" t="e">
        <f>#REF!</f>
        <v>#REF!</v>
      </c>
      <c r="F2927">
        <v>3383</v>
      </c>
    </row>
    <row r="2928" spans="5:6" x14ac:dyDescent="0.25">
      <c r="E2928" t="e">
        <f>#REF!</f>
        <v>#REF!</v>
      </c>
      <c r="F2928">
        <v>3384</v>
      </c>
    </row>
    <row r="2929" spans="5:6" x14ac:dyDescent="0.25">
      <c r="E2929" t="e">
        <f>#REF!</f>
        <v>#REF!</v>
      </c>
      <c r="F2929">
        <v>3385</v>
      </c>
    </row>
    <row r="2930" spans="5:6" x14ac:dyDescent="0.25">
      <c r="E2930" t="e">
        <f>#REF!</f>
        <v>#REF!</v>
      </c>
      <c r="F2930">
        <v>3386</v>
      </c>
    </row>
    <row r="2931" spans="5:6" x14ac:dyDescent="0.25">
      <c r="E2931" t="e">
        <f>#REF!</f>
        <v>#REF!</v>
      </c>
      <c r="F2931">
        <v>3387</v>
      </c>
    </row>
    <row r="2932" spans="5:6" x14ac:dyDescent="0.25">
      <c r="E2932" t="e">
        <f>#REF!</f>
        <v>#REF!</v>
      </c>
      <c r="F2932">
        <v>3388</v>
      </c>
    </row>
    <row r="2933" spans="5:6" x14ac:dyDescent="0.25">
      <c r="E2933" t="e">
        <f>#REF!</f>
        <v>#REF!</v>
      </c>
      <c r="F2933">
        <v>3389</v>
      </c>
    </row>
    <row r="2934" spans="5:6" x14ac:dyDescent="0.25">
      <c r="E2934" t="e">
        <f>#REF!</f>
        <v>#REF!</v>
      </c>
      <c r="F2934">
        <v>3390</v>
      </c>
    </row>
    <row r="2935" spans="5:6" x14ac:dyDescent="0.25">
      <c r="E2935" t="e">
        <f>#REF!</f>
        <v>#REF!</v>
      </c>
      <c r="F2935">
        <v>3391</v>
      </c>
    </row>
    <row r="2936" spans="5:6" x14ac:dyDescent="0.25">
      <c r="E2936" t="e">
        <f>#REF!</f>
        <v>#REF!</v>
      </c>
      <c r="F2936">
        <v>3392</v>
      </c>
    </row>
    <row r="2937" spans="5:6" x14ac:dyDescent="0.25">
      <c r="E2937" t="e">
        <f>#REF!</f>
        <v>#REF!</v>
      </c>
      <c r="F2937">
        <v>3393</v>
      </c>
    </row>
    <row r="2938" spans="5:6" x14ac:dyDescent="0.25">
      <c r="E2938" t="e">
        <f>#REF!</f>
        <v>#REF!</v>
      </c>
      <c r="F2938">
        <v>3394</v>
      </c>
    </row>
    <row r="2939" spans="5:6" x14ac:dyDescent="0.25">
      <c r="E2939" t="e">
        <f>#REF!</f>
        <v>#REF!</v>
      </c>
      <c r="F2939">
        <v>3395</v>
      </c>
    </row>
    <row r="2940" spans="5:6" x14ac:dyDescent="0.25">
      <c r="E2940" t="e">
        <f>#REF!</f>
        <v>#REF!</v>
      </c>
      <c r="F2940">
        <v>3396</v>
      </c>
    </row>
    <row r="2941" spans="5:6" x14ac:dyDescent="0.25">
      <c r="E2941" t="e">
        <f>#REF!</f>
        <v>#REF!</v>
      </c>
      <c r="F2941">
        <v>3397</v>
      </c>
    </row>
    <row r="2942" spans="5:6" x14ac:dyDescent="0.25">
      <c r="E2942" t="e">
        <f>#REF!</f>
        <v>#REF!</v>
      </c>
      <c r="F2942">
        <v>3398</v>
      </c>
    </row>
    <row r="2943" spans="5:6" x14ac:dyDescent="0.25">
      <c r="E2943" t="e">
        <f>#REF!</f>
        <v>#REF!</v>
      </c>
      <c r="F2943">
        <v>3399</v>
      </c>
    </row>
    <row r="2944" spans="5:6" x14ac:dyDescent="0.25">
      <c r="E2944" t="e">
        <f>#REF!</f>
        <v>#REF!</v>
      </c>
      <c r="F2944">
        <v>3400</v>
      </c>
    </row>
    <row r="2945" spans="5:6" x14ac:dyDescent="0.25">
      <c r="E2945" t="e">
        <f>#REF!</f>
        <v>#REF!</v>
      </c>
      <c r="F2945">
        <v>3401</v>
      </c>
    </row>
    <row r="2946" spans="5:6" x14ac:dyDescent="0.25">
      <c r="E2946" t="e">
        <f>#REF!</f>
        <v>#REF!</v>
      </c>
      <c r="F2946">
        <v>3402</v>
      </c>
    </row>
    <row r="2947" spans="5:6" x14ac:dyDescent="0.25">
      <c r="E2947" t="e">
        <f>#REF!</f>
        <v>#REF!</v>
      </c>
      <c r="F2947">
        <v>3403</v>
      </c>
    </row>
    <row r="2948" spans="5:6" x14ac:dyDescent="0.25">
      <c r="E2948" t="e">
        <f>#REF!</f>
        <v>#REF!</v>
      </c>
      <c r="F2948">
        <v>3404</v>
      </c>
    </row>
    <row r="2949" spans="5:6" x14ac:dyDescent="0.25">
      <c r="E2949" t="e">
        <f>#REF!</f>
        <v>#REF!</v>
      </c>
      <c r="F2949">
        <v>3405</v>
      </c>
    </row>
    <row r="2950" spans="5:6" x14ac:dyDescent="0.25">
      <c r="E2950" t="e">
        <f>#REF!</f>
        <v>#REF!</v>
      </c>
      <c r="F2950">
        <v>3406</v>
      </c>
    </row>
    <row r="2951" spans="5:6" x14ac:dyDescent="0.25">
      <c r="E2951" t="e">
        <f>#REF!</f>
        <v>#REF!</v>
      </c>
      <c r="F2951">
        <v>3407</v>
      </c>
    </row>
    <row r="2952" spans="5:6" x14ac:dyDescent="0.25">
      <c r="E2952" t="e">
        <f>#REF!</f>
        <v>#REF!</v>
      </c>
      <c r="F2952">
        <v>3408</v>
      </c>
    </row>
    <row r="2953" spans="5:6" x14ac:dyDescent="0.25">
      <c r="E2953" t="e">
        <f>#REF!</f>
        <v>#REF!</v>
      </c>
      <c r="F2953">
        <v>3409</v>
      </c>
    </row>
    <row r="2954" spans="5:6" x14ac:dyDescent="0.25">
      <c r="E2954" t="e">
        <f>#REF!</f>
        <v>#REF!</v>
      </c>
      <c r="F2954">
        <v>3410</v>
      </c>
    </row>
    <row r="2955" spans="5:6" x14ac:dyDescent="0.25">
      <c r="E2955" t="e">
        <f>#REF!</f>
        <v>#REF!</v>
      </c>
      <c r="F2955">
        <v>3411</v>
      </c>
    </row>
    <row r="2956" spans="5:6" x14ac:dyDescent="0.25">
      <c r="E2956" t="e">
        <f>#REF!</f>
        <v>#REF!</v>
      </c>
      <c r="F2956">
        <v>3412</v>
      </c>
    </row>
    <row r="2957" spans="5:6" x14ac:dyDescent="0.25">
      <c r="E2957" t="e">
        <f>#REF!</f>
        <v>#REF!</v>
      </c>
      <c r="F2957">
        <v>3413</v>
      </c>
    </row>
    <row r="2958" spans="5:6" x14ac:dyDescent="0.25">
      <c r="E2958" t="e">
        <f>#REF!</f>
        <v>#REF!</v>
      </c>
      <c r="F2958">
        <v>3414</v>
      </c>
    </row>
    <row r="2959" spans="5:6" x14ac:dyDescent="0.25">
      <c r="E2959" t="e">
        <f>#REF!</f>
        <v>#REF!</v>
      </c>
      <c r="F2959">
        <v>3415</v>
      </c>
    </row>
    <row r="2960" spans="5:6" x14ac:dyDescent="0.25">
      <c r="E2960" t="e">
        <f>#REF!</f>
        <v>#REF!</v>
      </c>
      <c r="F2960">
        <v>3416</v>
      </c>
    </row>
    <row r="2961" spans="5:6" x14ac:dyDescent="0.25">
      <c r="E2961" t="e">
        <f>#REF!</f>
        <v>#REF!</v>
      </c>
      <c r="F2961">
        <v>3417</v>
      </c>
    </row>
    <row r="2962" spans="5:6" x14ac:dyDescent="0.25">
      <c r="E2962" t="e">
        <f>#REF!</f>
        <v>#REF!</v>
      </c>
      <c r="F2962">
        <v>3418</v>
      </c>
    </row>
    <row r="2963" spans="5:6" x14ac:dyDescent="0.25">
      <c r="E2963" t="e">
        <f>#REF!</f>
        <v>#REF!</v>
      </c>
      <c r="F2963">
        <v>3419</v>
      </c>
    </row>
    <row r="2964" spans="5:6" x14ac:dyDescent="0.25">
      <c r="E2964" t="e">
        <f>#REF!</f>
        <v>#REF!</v>
      </c>
      <c r="F2964">
        <v>3420</v>
      </c>
    </row>
    <row r="2965" spans="5:6" x14ac:dyDescent="0.25">
      <c r="E2965" t="e">
        <f>#REF!</f>
        <v>#REF!</v>
      </c>
      <c r="F2965">
        <v>3421</v>
      </c>
    </row>
    <row r="2966" spans="5:6" x14ac:dyDescent="0.25">
      <c r="E2966" t="e">
        <f>#REF!</f>
        <v>#REF!</v>
      </c>
      <c r="F2966">
        <v>3422</v>
      </c>
    </row>
    <row r="2967" spans="5:6" x14ac:dyDescent="0.25">
      <c r="E2967" t="e">
        <f>#REF!</f>
        <v>#REF!</v>
      </c>
      <c r="F2967">
        <v>3423</v>
      </c>
    </row>
    <row r="2968" spans="5:6" x14ac:dyDescent="0.25">
      <c r="E2968" t="e">
        <f>#REF!</f>
        <v>#REF!</v>
      </c>
      <c r="F2968">
        <v>3424</v>
      </c>
    </row>
    <row r="2969" spans="5:6" x14ac:dyDescent="0.25">
      <c r="E2969" t="e">
        <f>#REF!</f>
        <v>#REF!</v>
      </c>
      <c r="F2969">
        <v>3425</v>
      </c>
    </row>
    <row r="2970" spans="5:6" x14ac:dyDescent="0.25">
      <c r="E2970" t="e">
        <f>#REF!</f>
        <v>#REF!</v>
      </c>
      <c r="F2970">
        <v>3426</v>
      </c>
    </row>
    <row r="2971" spans="5:6" x14ac:dyDescent="0.25">
      <c r="E2971" t="e">
        <f>#REF!</f>
        <v>#REF!</v>
      </c>
      <c r="F2971">
        <v>3427</v>
      </c>
    </row>
    <row r="2972" spans="5:6" x14ac:dyDescent="0.25">
      <c r="E2972" t="e">
        <f>#REF!</f>
        <v>#REF!</v>
      </c>
      <c r="F2972">
        <v>3428</v>
      </c>
    </row>
    <row r="2973" spans="5:6" x14ac:dyDescent="0.25">
      <c r="E2973" t="e">
        <f>#REF!</f>
        <v>#REF!</v>
      </c>
      <c r="F2973">
        <v>3429</v>
      </c>
    </row>
    <row r="2974" spans="5:6" x14ac:dyDescent="0.25">
      <c r="E2974" t="e">
        <f>#REF!</f>
        <v>#REF!</v>
      </c>
      <c r="F2974">
        <v>3430</v>
      </c>
    </row>
    <row r="2975" spans="5:6" x14ac:dyDescent="0.25">
      <c r="E2975" t="e">
        <f>#REF!</f>
        <v>#REF!</v>
      </c>
      <c r="F2975">
        <v>3431</v>
      </c>
    </row>
    <row r="2976" spans="5:6" x14ac:dyDescent="0.25">
      <c r="E2976" t="e">
        <f>#REF!</f>
        <v>#REF!</v>
      </c>
      <c r="F2976">
        <v>3432</v>
      </c>
    </row>
    <row r="2977" spans="5:6" x14ac:dyDescent="0.25">
      <c r="E2977" t="e">
        <f>#REF!</f>
        <v>#REF!</v>
      </c>
      <c r="F2977">
        <v>3433</v>
      </c>
    </row>
    <row r="2978" spans="5:6" x14ac:dyDescent="0.25">
      <c r="E2978" t="e">
        <f>#REF!</f>
        <v>#REF!</v>
      </c>
      <c r="F2978">
        <v>3434</v>
      </c>
    </row>
    <row r="2979" spans="5:6" x14ac:dyDescent="0.25">
      <c r="E2979" t="e">
        <f>#REF!</f>
        <v>#REF!</v>
      </c>
      <c r="F2979">
        <v>3435</v>
      </c>
    </row>
    <row r="2980" spans="5:6" x14ac:dyDescent="0.25">
      <c r="E2980" t="e">
        <f>#REF!</f>
        <v>#REF!</v>
      </c>
      <c r="F2980">
        <v>3436</v>
      </c>
    </row>
    <row r="2981" spans="5:6" x14ac:dyDescent="0.25">
      <c r="E2981" t="e">
        <f>#REF!</f>
        <v>#REF!</v>
      </c>
      <c r="F2981">
        <v>3437</v>
      </c>
    </row>
    <row r="2982" spans="5:6" x14ac:dyDescent="0.25">
      <c r="E2982" t="e">
        <f>#REF!</f>
        <v>#REF!</v>
      </c>
      <c r="F2982">
        <v>3438</v>
      </c>
    </row>
    <row r="2983" spans="5:6" x14ac:dyDescent="0.25">
      <c r="E2983" t="e">
        <f>#REF!</f>
        <v>#REF!</v>
      </c>
      <c r="F2983">
        <v>3439</v>
      </c>
    </row>
    <row r="2984" spans="5:6" x14ac:dyDescent="0.25">
      <c r="E2984" t="e">
        <f>#REF!</f>
        <v>#REF!</v>
      </c>
      <c r="F2984">
        <v>3440</v>
      </c>
    </row>
    <row r="2985" spans="5:6" x14ac:dyDescent="0.25">
      <c r="E2985" t="e">
        <f>#REF!</f>
        <v>#REF!</v>
      </c>
      <c r="F2985">
        <v>3441</v>
      </c>
    </row>
    <row r="2986" spans="5:6" x14ac:dyDescent="0.25">
      <c r="E2986" t="e">
        <f>#REF!</f>
        <v>#REF!</v>
      </c>
      <c r="F2986">
        <v>3442</v>
      </c>
    </row>
    <row r="2987" spans="5:6" x14ac:dyDescent="0.25">
      <c r="E2987" t="e">
        <f>#REF!</f>
        <v>#REF!</v>
      </c>
      <c r="F2987">
        <v>3443</v>
      </c>
    </row>
    <row r="2988" spans="5:6" x14ac:dyDescent="0.25">
      <c r="E2988" t="e">
        <f>#REF!</f>
        <v>#REF!</v>
      </c>
      <c r="F2988">
        <v>3444</v>
      </c>
    </row>
    <row r="2989" spans="5:6" x14ac:dyDescent="0.25">
      <c r="E2989" t="e">
        <f>#REF!</f>
        <v>#REF!</v>
      </c>
      <c r="F2989">
        <v>3445</v>
      </c>
    </row>
    <row r="2990" spans="5:6" x14ac:dyDescent="0.25">
      <c r="E2990" t="e">
        <f>#REF!</f>
        <v>#REF!</v>
      </c>
      <c r="F2990">
        <v>3446</v>
      </c>
    </row>
    <row r="2991" spans="5:6" x14ac:dyDescent="0.25">
      <c r="E2991" t="e">
        <f>#REF!</f>
        <v>#REF!</v>
      </c>
      <c r="F2991">
        <v>3447</v>
      </c>
    </row>
    <row r="2992" spans="5:6" x14ac:dyDescent="0.25">
      <c r="E2992" t="e">
        <f>#REF!</f>
        <v>#REF!</v>
      </c>
      <c r="F2992">
        <v>3448</v>
      </c>
    </row>
    <row r="2993" spans="5:6" x14ac:dyDescent="0.25">
      <c r="E2993" t="e">
        <f>#REF!</f>
        <v>#REF!</v>
      </c>
      <c r="F2993">
        <v>3449</v>
      </c>
    </row>
    <row r="2994" spans="5:6" x14ac:dyDescent="0.25">
      <c r="E2994" t="e">
        <f>#REF!</f>
        <v>#REF!</v>
      </c>
      <c r="F2994">
        <v>3450</v>
      </c>
    </row>
    <row r="2995" spans="5:6" x14ac:dyDescent="0.25">
      <c r="E2995" t="e">
        <f>#REF!</f>
        <v>#REF!</v>
      </c>
      <c r="F2995">
        <v>3451</v>
      </c>
    </row>
    <row r="2996" spans="5:6" x14ac:dyDescent="0.25">
      <c r="E2996" t="e">
        <f>#REF!</f>
        <v>#REF!</v>
      </c>
      <c r="F2996">
        <v>3452</v>
      </c>
    </row>
    <row r="2997" spans="5:6" x14ac:dyDescent="0.25">
      <c r="E2997" t="e">
        <f>#REF!</f>
        <v>#REF!</v>
      </c>
      <c r="F2997">
        <v>3453</v>
      </c>
    </row>
    <row r="2998" spans="5:6" x14ac:dyDescent="0.25">
      <c r="E2998" t="e">
        <f>#REF!</f>
        <v>#REF!</v>
      </c>
      <c r="F2998">
        <v>3454</v>
      </c>
    </row>
    <row r="2999" spans="5:6" x14ac:dyDescent="0.25">
      <c r="E2999" t="e">
        <f>#REF!</f>
        <v>#REF!</v>
      </c>
      <c r="F2999">
        <v>3455</v>
      </c>
    </row>
    <row r="3000" spans="5:6" x14ac:dyDescent="0.25">
      <c r="E3000" t="e">
        <f>#REF!</f>
        <v>#REF!</v>
      </c>
      <c r="F3000">
        <v>3456</v>
      </c>
    </row>
    <row r="3001" spans="5:6" x14ac:dyDescent="0.25">
      <c r="E3001" t="e">
        <f>#REF!</f>
        <v>#REF!</v>
      </c>
      <c r="F3001">
        <v>3457</v>
      </c>
    </row>
    <row r="3002" spans="5:6" x14ac:dyDescent="0.25">
      <c r="E3002" t="e">
        <f>#REF!</f>
        <v>#REF!</v>
      </c>
      <c r="F3002">
        <v>3458</v>
      </c>
    </row>
    <row r="3003" spans="5:6" x14ac:dyDescent="0.25">
      <c r="E3003" t="e">
        <f>#REF!</f>
        <v>#REF!</v>
      </c>
      <c r="F3003">
        <v>3459</v>
      </c>
    </row>
    <row r="3004" spans="5:6" x14ac:dyDescent="0.25">
      <c r="E3004" t="e">
        <f>#REF!</f>
        <v>#REF!</v>
      </c>
      <c r="F3004">
        <v>3460</v>
      </c>
    </row>
    <row r="3005" spans="5:6" x14ac:dyDescent="0.25">
      <c r="E3005" t="e">
        <f>#REF!</f>
        <v>#REF!</v>
      </c>
      <c r="F3005">
        <v>3461</v>
      </c>
    </row>
    <row r="3006" spans="5:6" x14ac:dyDescent="0.25">
      <c r="E3006" t="e">
        <f>#REF!</f>
        <v>#REF!</v>
      </c>
      <c r="F3006">
        <v>3462</v>
      </c>
    </row>
    <row r="3007" spans="5:6" x14ac:dyDescent="0.25">
      <c r="E3007" t="e">
        <f>#REF!</f>
        <v>#REF!</v>
      </c>
      <c r="F3007">
        <v>3463</v>
      </c>
    </row>
    <row r="3008" spans="5:6" x14ac:dyDescent="0.25">
      <c r="E3008" t="e">
        <f>#REF!</f>
        <v>#REF!</v>
      </c>
      <c r="F3008">
        <v>3464</v>
      </c>
    </row>
    <row r="3009" spans="5:6" x14ac:dyDescent="0.25">
      <c r="E3009" t="e">
        <f>#REF!</f>
        <v>#REF!</v>
      </c>
      <c r="F3009">
        <v>3465</v>
      </c>
    </row>
    <row r="3010" spans="5:6" x14ac:dyDescent="0.25">
      <c r="E3010" t="e">
        <f>#REF!</f>
        <v>#REF!</v>
      </c>
      <c r="F3010">
        <v>3466</v>
      </c>
    </row>
    <row r="3011" spans="5:6" x14ac:dyDescent="0.25">
      <c r="E3011" t="e">
        <f>#REF!</f>
        <v>#REF!</v>
      </c>
      <c r="F3011">
        <v>3467</v>
      </c>
    </row>
    <row r="3012" spans="5:6" x14ac:dyDescent="0.25">
      <c r="E3012" t="e">
        <f>#REF!</f>
        <v>#REF!</v>
      </c>
      <c r="F3012">
        <v>3468</v>
      </c>
    </row>
    <row r="3013" spans="5:6" x14ac:dyDescent="0.25">
      <c r="E3013" t="e">
        <f>#REF!</f>
        <v>#REF!</v>
      </c>
      <c r="F3013">
        <v>3469</v>
      </c>
    </row>
    <row r="3014" spans="5:6" x14ac:dyDescent="0.25">
      <c r="E3014" t="e">
        <f>#REF!</f>
        <v>#REF!</v>
      </c>
      <c r="F3014">
        <v>3470</v>
      </c>
    </row>
    <row r="3015" spans="5:6" x14ac:dyDescent="0.25">
      <c r="E3015" t="e">
        <f>#REF!</f>
        <v>#REF!</v>
      </c>
      <c r="F3015">
        <v>3471</v>
      </c>
    </row>
    <row r="3016" spans="5:6" x14ac:dyDescent="0.25">
      <c r="E3016" t="e">
        <f>#REF!</f>
        <v>#REF!</v>
      </c>
      <c r="F3016">
        <v>3472</v>
      </c>
    </row>
    <row r="3017" spans="5:6" x14ac:dyDescent="0.25">
      <c r="E3017" t="e">
        <f>#REF!</f>
        <v>#REF!</v>
      </c>
      <c r="F3017">
        <v>3473</v>
      </c>
    </row>
    <row r="3018" spans="5:6" x14ac:dyDescent="0.25">
      <c r="E3018" t="e">
        <f>#REF!</f>
        <v>#REF!</v>
      </c>
      <c r="F3018">
        <v>3474</v>
      </c>
    </row>
    <row r="3019" spans="5:6" x14ac:dyDescent="0.25">
      <c r="E3019" t="e">
        <f>#REF!</f>
        <v>#REF!</v>
      </c>
      <c r="F3019">
        <v>3475</v>
      </c>
    </row>
    <row r="3020" spans="5:6" x14ac:dyDescent="0.25">
      <c r="E3020" t="e">
        <f>#REF!</f>
        <v>#REF!</v>
      </c>
      <c r="F3020">
        <v>3476</v>
      </c>
    </row>
    <row r="3021" spans="5:6" x14ac:dyDescent="0.25">
      <c r="E3021" t="e">
        <f>#REF!</f>
        <v>#REF!</v>
      </c>
      <c r="F3021">
        <v>3477</v>
      </c>
    </row>
    <row r="3022" spans="5:6" x14ac:dyDescent="0.25">
      <c r="E3022" t="e">
        <f>#REF!</f>
        <v>#REF!</v>
      </c>
      <c r="F3022">
        <v>3478</v>
      </c>
    </row>
    <row r="3023" spans="5:6" x14ac:dyDescent="0.25">
      <c r="E3023" t="e">
        <f>#REF!</f>
        <v>#REF!</v>
      </c>
      <c r="F3023">
        <v>3479</v>
      </c>
    </row>
    <row r="3024" spans="5:6" x14ac:dyDescent="0.25">
      <c r="E3024" t="e">
        <f>#REF!</f>
        <v>#REF!</v>
      </c>
      <c r="F3024">
        <v>3480</v>
      </c>
    </row>
    <row r="3025" spans="5:6" x14ac:dyDescent="0.25">
      <c r="E3025" t="e">
        <f>#REF!</f>
        <v>#REF!</v>
      </c>
      <c r="F3025">
        <v>3481</v>
      </c>
    </row>
    <row r="3026" spans="5:6" x14ac:dyDescent="0.25">
      <c r="E3026" t="e">
        <f>#REF!</f>
        <v>#REF!</v>
      </c>
      <c r="F3026">
        <v>3482</v>
      </c>
    </row>
    <row r="3027" spans="5:6" x14ac:dyDescent="0.25">
      <c r="E3027" t="e">
        <f>#REF!</f>
        <v>#REF!</v>
      </c>
      <c r="F3027">
        <v>3483</v>
      </c>
    </row>
    <row r="3028" spans="5:6" x14ac:dyDescent="0.25">
      <c r="E3028" t="e">
        <f>#REF!</f>
        <v>#REF!</v>
      </c>
      <c r="F3028">
        <v>3484</v>
      </c>
    </row>
    <row r="3029" spans="5:6" x14ac:dyDescent="0.25">
      <c r="E3029" t="e">
        <f>#REF!</f>
        <v>#REF!</v>
      </c>
      <c r="F3029">
        <v>3485</v>
      </c>
    </row>
    <row r="3030" spans="5:6" x14ac:dyDescent="0.25">
      <c r="E3030" t="e">
        <f>#REF!</f>
        <v>#REF!</v>
      </c>
      <c r="F3030">
        <v>3486</v>
      </c>
    </row>
    <row r="3031" spans="5:6" x14ac:dyDescent="0.25">
      <c r="E3031" t="e">
        <f>#REF!</f>
        <v>#REF!</v>
      </c>
      <c r="F3031">
        <v>3487</v>
      </c>
    </row>
    <row r="3032" spans="5:6" x14ac:dyDescent="0.25">
      <c r="E3032" t="e">
        <f>#REF!</f>
        <v>#REF!</v>
      </c>
      <c r="F3032">
        <v>3488</v>
      </c>
    </row>
    <row r="3033" spans="5:6" x14ac:dyDescent="0.25">
      <c r="E3033" t="e">
        <f>#REF!</f>
        <v>#REF!</v>
      </c>
      <c r="F3033">
        <v>3489</v>
      </c>
    </row>
    <row r="3034" spans="5:6" x14ac:dyDescent="0.25">
      <c r="E3034" t="e">
        <f>#REF!</f>
        <v>#REF!</v>
      </c>
      <c r="F3034">
        <v>3490</v>
      </c>
    </row>
    <row r="3035" spans="5:6" x14ac:dyDescent="0.25">
      <c r="E3035" t="e">
        <f>#REF!</f>
        <v>#REF!</v>
      </c>
      <c r="F3035">
        <v>3491</v>
      </c>
    </row>
    <row r="3036" spans="5:6" x14ac:dyDescent="0.25">
      <c r="E3036" t="e">
        <f>#REF!</f>
        <v>#REF!</v>
      </c>
      <c r="F3036">
        <v>3492</v>
      </c>
    </row>
    <row r="3037" spans="5:6" x14ac:dyDescent="0.25">
      <c r="E3037" t="e">
        <f>#REF!</f>
        <v>#REF!</v>
      </c>
      <c r="F3037">
        <v>3493</v>
      </c>
    </row>
    <row r="3038" spans="5:6" x14ac:dyDescent="0.25">
      <c r="E3038" t="e">
        <f>#REF!</f>
        <v>#REF!</v>
      </c>
      <c r="F3038">
        <v>3494</v>
      </c>
    </row>
    <row r="3039" spans="5:6" x14ac:dyDescent="0.25">
      <c r="E3039" t="e">
        <f>#REF!</f>
        <v>#REF!</v>
      </c>
      <c r="F3039">
        <v>3495</v>
      </c>
    </row>
    <row r="3040" spans="5:6" x14ac:dyDescent="0.25">
      <c r="E3040" t="e">
        <f>#REF!</f>
        <v>#REF!</v>
      </c>
      <c r="F3040">
        <v>3496</v>
      </c>
    </row>
    <row r="3041" spans="5:6" x14ac:dyDescent="0.25">
      <c r="E3041" t="e">
        <f>#REF!</f>
        <v>#REF!</v>
      </c>
      <c r="F3041">
        <v>3497</v>
      </c>
    </row>
    <row r="3042" spans="5:6" x14ac:dyDescent="0.25">
      <c r="E3042" t="e">
        <f>#REF!</f>
        <v>#REF!</v>
      </c>
      <c r="F3042">
        <v>3498</v>
      </c>
    </row>
    <row r="3043" spans="5:6" x14ac:dyDescent="0.25">
      <c r="E3043" t="e">
        <f>#REF!</f>
        <v>#REF!</v>
      </c>
      <c r="F3043">
        <v>3499</v>
      </c>
    </row>
    <row r="3044" spans="5:6" x14ac:dyDescent="0.25">
      <c r="E3044" t="e">
        <f>#REF!</f>
        <v>#REF!</v>
      </c>
      <c r="F3044">
        <v>3500</v>
      </c>
    </row>
    <row r="3045" spans="5:6" x14ac:dyDescent="0.25">
      <c r="E3045" t="e">
        <f>#REF!</f>
        <v>#REF!</v>
      </c>
      <c r="F3045">
        <v>3501</v>
      </c>
    </row>
    <row r="3046" spans="5:6" x14ac:dyDescent="0.25">
      <c r="E3046" t="e">
        <f>#REF!</f>
        <v>#REF!</v>
      </c>
      <c r="F3046">
        <v>3502</v>
      </c>
    </row>
    <row r="3047" spans="5:6" x14ac:dyDescent="0.25">
      <c r="E3047" t="e">
        <f>#REF!</f>
        <v>#REF!</v>
      </c>
      <c r="F3047">
        <v>3503</v>
      </c>
    </row>
    <row r="3048" spans="5:6" x14ac:dyDescent="0.25">
      <c r="E3048" t="e">
        <f>#REF!</f>
        <v>#REF!</v>
      </c>
      <c r="F3048">
        <v>3504</v>
      </c>
    </row>
    <row r="3049" spans="5:6" x14ac:dyDescent="0.25">
      <c r="E3049" t="e">
        <f>#REF!</f>
        <v>#REF!</v>
      </c>
      <c r="F3049">
        <v>3505</v>
      </c>
    </row>
    <row r="3050" spans="5:6" x14ac:dyDescent="0.25">
      <c r="E3050" t="e">
        <f>#REF!</f>
        <v>#REF!</v>
      </c>
      <c r="F3050">
        <v>3506</v>
      </c>
    </row>
    <row r="3051" spans="5:6" x14ac:dyDescent="0.25">
      <c r="E3051" t="e">
        <f>#REF!</f>
        <v>#REF!</v>
      </c>
      <c r="F3051">
        <v>3507</v>
      </c>
    </row>
    <row r="3052" spans="5:6" x14ac:dyDescent="0.25">
      <c r="E3052" t="e">
        <f>#REF!</f>
        <v>#REF!</v>
      </c>
      <c r="F3052">
        <v>3508</v>
      </c>
    </row>
    <row r="3053" spans="5:6" x14ac:dyDescent="0.25">
      <c r="E3053" t="e">
        <f>#REF!</f>
        <v>#REF!</v>
      </c>
      <c r="F3053">
        <v>3509</v>
      </c>
    </row>
    <row r="3054" spans="5:6" x14ac:dyDescent="0.25">
      <c r="E3054" t="e">
        <f>#REF!</f>
        <v>#REF!</v>
      </c>
      <c r="F3054">
        <v>3510</v>
      </c>
    </row>
    <row r="3055" spans="5:6" x14ac:dyDescent="0.25">
      <c r="E3055" t="e">
        <f>#REF!</f>
        <v>#REF!</v>
      </c>
      <c r="F3055">
        <v>3511</v>
      </c>
    </row>
    <row r="3056" spans="5:6" x14ac:dyDescent="0.25">
      <c r="E3056" t="e">
        <f>#REF!</f>
        <v>#REF!</v>
      </c>
      <c r="F3056">
        <v>3512</v>
      </c>
    </row>
    <row r="3057" spans="5:6" x14ac:dyDescent="0.25">
      <c r="E3057" t="e">
        <f>#REF!</f>
        <v>#REF!</v>
      </c>
      <c r="F3057">
        <v>3513</v>
      </c>
    </row>
    <row r="3058" spans="5:6" x14ac:dyDescent="0.25">
      <c r="E3058" t="e">
        <f>#REF!</f>
        <v>#REF!</v>
      </c>
      <c r="F3058">
        <v>3514</v>
      </c>
    </row>
    <row r="3059" spans="5:6" x14ac:dyDescent="0.25">
      <c r="E3059" t="e">
        <f>#REF!</f>
        <v>#REF!</v>
      </c>
      <c r="F3059">
        <v>3515</v>
      </c>
    </row>
    <row r="3060" spans="5:6" x14ac:dyDescent="0.25">
      <c r="E3060" t="e">
        <f>#REF!</f>
        <v>#REF!</v>
      </c>
      <c r="F3060">
        <v>3516</v>
      </c>
    </row>
    <row r="3061" spans="5:6" x14ac:dyDescent="0.25">
      <c r="E3061" t="e">
        <f>#REF!</f>
        <v>#REF!</v>
      </c>
      <c r="F3061">
        <v>3517</v>
      </c>
    </row>
    <row r="3062" spans="5:6" x14ac:dyDescent="0.25">
      <c r="E3062" t="e">
        <f>#REF!</f>
        <v>#REF!</v>
      </c>
      <c r="F3062">
        <v>3518</v>
      </c>
    </row>
    <row r="3063" spans="5:6" x14ac:dyDescent="0.25">
      <c r="E3063" t="e">
        <f>#REF!</f>
        <v>#REF!</v>
      </c>
      <c r="F3063">
        <v>3519</v>
      </c>
    </row>
    <row r="3064" spans="5:6" x14ac:dyDescent="0.25">
      <c r="E3064" t="e">
        <f>#REF!</f>
        <v>#REF!</v>
      </c>
      <c r="F3064">
        <v>3520</v>
      </c>
    </row>
    <row r="3065" spans="5:6" x14ac:dyDescent="0.25">
      <c r="E3065" t="e">
        <f>#REF!</f>
        <v>#REF!</v>
      </c>
      <c r="F3065">
        <v>3521</v>
      </c>
    </row>
    <row r="3066" spans="5:6" x14ac:dyDescent="0.25">
      <c r="E3066" t="e">
        <f>#REF!</f>
        <v>#REF!</v>
      </c>
      <c r="F3066">
        <v>3522</v>
      </c>
    </row>
    <row r="3067" spans="5:6" x14ac:dyDescent="0.25">
      <c r="E3067" t="e">
        <f>#REF!</f>
        <v>#REF!</v>
      </c>
      <c r="F3067">
        <v>3523</v>
      </c>
    </row>
    <row r="3068" spans="5:6" x14ac:dyDescent="0.25">
      <c r="E3068" t="e">
        <f>#REF!</f>
        <v>#REF!</v>
      </c>
      <c r="F3068">
        <v>3524</v>
      </c>
    </row>
    <row r="3069" spans="5:6" x14ac:dyDescent="0.25">
      <c r="E3069" t="e">
        <f>#REF!</f>
        <v>#REF!</v>
      </c>
      <c r="F3069">
        <v>3525</v>
      </c>
    </row>
    <row r="3070" spans="5:6" x14ac:dyDescent="0.25">
      <c r="E3070" t="e">
        <f>#REF!</f>
        <v>#REF!</v>
      </c>
      <c r="F3070">
        <v>3526</v>
      </c>
    </row>
    <row r="3071" spans="5:6" x14ac:dyDescent="0.25">
      <c r="E3071" t="e">
        <f>#REF!</f>
        <v>#REF!</v>
      </c>
      <c r="F3071">
        <v>3527</v>
      </c>
    </row>
    <row r="3072" spans="5:6" x14ac:dyDescent="0.25">
      <c r="E3072" t="e">
        <f>#REF!</f>
        <v>#REF!</v>
      </c>
      <c r="F3072">
        <v>3528</v>
      </c>
    </row>
    <row r="3073" spans="5:6" x14ac:dyDescent="0.25">
      <c r="E3073" t="e">
        <f>#REF!</f>
        <v>#REF!</v>
      </c>
      <c r="F3073">
        <v>3529</v>
      </c>
    </row>
    <row r="3074" spans="5:6" x14ac:dyDescent="0.25">
      <c r="E3074" t="e">
        <f>#REF!</f>
        <v>#REF!</v>
      </c>
      <c r="F3074">
        <v>3530</v>
      </c>
    </row>
    <row r="3075" spans="5:6" x14ac:dyDescent="0.25">
      <c r="E3075" t="e">
        <f>#REF!</f>
        <v>#REF!</v>
      </c>
      <c r="F3075">
        <v>3531</v>
      </c>
    </row>
    <row r="3076" spans="5:6" x14ac:dyDescent="0.25">
      <c r="E3076" t="e">
        <f>#REF!</f>
        <v>#REF!</v>
      </c>
      <c r="F3076">
        <v>3532</v>
      </c>
    </row>
    <row r="3077" spans="5:6" x14ac:dyDescent="0.25">
      <c r="E3077" t="e">
        <f>#REF!</f>
        <v>#REF!</v>
      </c>
      <c r="F3077">
        <v>3533</v>
      </c>
    </row>
    <row r="3078" spans="5:6" x14ac:dyDescent="0.25">
      <c r="E3078" t="e">
        <f>#REF!</f>
        <v>#REF!</v>
      </c>
      <c r="F3078">
        <v>3534</v>
      </c>
    </row>
    <row r="3079" spans="5:6" x14ac:dyDescent="0.25">
      <c r="E3079" t="e">
        <f>#REF!</f>
        <v>#REF!</v>
      </c>
      <c r="F3079">
        <v>3535</v>
      </c>
    </row>
    <row r="3080" spans="5:6" x14ac:dyDescent="0.25">
      <c r="E3080" t="e">
        <f>#REF!</f>
        <v>#REF!</v>
      </c>
      <c r="F3080">
        <v>3536</v>
      </c>
    </row>
    <row r="3081" spans="5:6" x14ac:dyDescent="0.25">
      <c r="E3081" t="e">
        <f>#REF!</f>
        <v>#REF!</v>
      </c>
      <c r="F3081">
        <v>3537</v>
      </c>
    </row>
    <row r="3082" spans="5:6" x14ac:dyDescent="0.25">
      <c r="E3082" t="e">
        <f>#REF!</f>
        <v>#REF!</v>
      </c>
      <c r="F3082">
        <v>3538</v>
      </c>
    </row>
    <row r="3083" spans="5:6" x14ac:dyDescent="0.25">
      <c r="E3083" t="e">
        <f>#REF!</f>
        <v>#REF!</v>
      </c>
      <c r="F3083">
        <v>3539</v>
      </c>
    </row>
    <row r="3084" spans="5:6" x14ac:dyDescent="0.25">
      <c r="E3084" t="e">
        <f>#REF!</f>
        <v>#REF!</v>
      </c>
      <c r="F3084">
        <v>3540</v>
      </c>
    </row>
    <row r="3085" spans="5:6" x14ac:dyDescent="0.25">
      <c r="E3085" t="e">
        <f>#REF!</f>
        <v>#REF!</v>
      </c>
      <c r="F3085">
        <v>3541</v>
      </c>
    </row>
    <row r="3086" spans="5:6" x14ac:dyDescent="0.25">
      <c r="E3086" t="e">
        <f>#REF!</f>
        <v>#REF!</v>
      </c>
      <c r="F3086">
        <v>3542</v>
      </c>
    </row>
    <row r="3087" spans="5:6" x14ac:dyDescent="0.25">
      <c r="E3087" t="e">
        <f>#REF!</f>
        <v>#REF!</v>
      </c>
      <c r="F3087">
        <v>3543</v>
      </c>
    </row>
    <row r="3088" spans="5:6" x14ac:dyDescent="0.25">
      <c r="E3088" t="e">
        <f>#REF!</f>
        <v>#REF!</v>
      </c>
      <c r="F3088">
        <v>3544</v>
      </c>
    </row>
    <row r="3089" spans="5:6" x14ac:dyDescent="0.25">
      <c r="E3089" t="e">
        <f>#REF!</f>
        <v>#REF!</v>
      </c>
      <c r="F3089">
        <v>3545</v>
      </c>
    </row>
    <row r="3090" spans="5:6" x14ac:dyDescent="0.25">
      <c r="E3090" t="e">
        <f>#REF!</f>
        <v>#REF!</v>
      </c>
      <c r="F3090">
        <v>3546</v>
      </c>
    </row>
    <row r="3091" spans="5:6" x14ac:dyDescent="0.25">
      <c r="E3091" t="e">
        <f>#REF!</f>
        <v>#REF!</v>
      </c>
      <c r="F3091">
        <v>3547</v>
      </c>
    </row>
    <row r="3092" spans="5:6" x14ac:dyDescent="0.25">
      <c r="E3092" t="e">
        <f>#REF!</f>
        <v>#REF!</v>
      </c>
      <c r="F3092">
        <v>3548</v>
      </c>
    </row>
    <row r="3093" spans="5:6" x14ac:dyDescent="0.25">
      <c r="E3093" t="e">
        <f>#REF!</f>
        <v>#REF!</v>
      </c>
      <c r="F3093">
        <v>3549</v>
      </c>
    </row>
    <row r="3094" spans="5:6" x14ac:dyDescent="0.25">
      <c r="E3094" t="e">
        <f>#REF!</f>
        <v>#REF!</v>
      </c>
      <c r="F3094">
        <v>3550</v>
      </c>
    </row>
    <row r="3095" spans="5:6" x14ac:dyDescent="0.25">
      <c r="E3095" t="e">
        <f>#REF!</f>
        <v>#REF!</v>
      </c>
      <c r="F3095">
        <v>3551</v>
      </c>
    </row>
    <row r="3096" spans="5:6" x14ac:dyDescent="0.25">
      <c r="E3096" t="e">
        <f>#REF!</f>
        <v>#REF!</v>
      </c>
      <c r="F3096">
        <v>3552</v>
      </c>
    </row>
    <row r="3097" spans="5:6" x14ac:dyDescent="0.25">
      <c r="E3097" t="e">
        <f>#REF!</f>
        <v>#REF!</v>
      </c>
      <c r="F3097">
        <v>3553</v>
      </c>
    </row>
    <row r="3098" spans="5:6" x14ac:dyDescent="0.25">
      <c r="E3098" t="e">
        <f>#REF!</f>
        <v>#REF!</v>
      </c>
      <c r="F3098">
        <v>3554</v>
      </c>
    </row>
    <row r="3099" spans="5:6" x14ac:dyDescent="0.25">
      <c r="E3099" t="e">
        <f>#REF!</f>
        <v>#REF!</v>
      </c>
      <c r="F3099">
        <v>3555</v>
      </c>
    </row>
    <row r="3100" spans="5:6" x14ac:dyDescent="0.25">
      <c r="E3100" t="e">
        <f>#REF!</f>
        <v>#REF!</v>
      </c>
      <c r="F3100">
        <v>3556</v>
      </c>
    </row>
    <row r="3101" spans="5:6" x14ac:dyDescent="0.25">
      <c r="E3101" t="e">
        <f>#REF!</f>
        <v>#REF!</v>
      </c>
      <c r="F3101">
        <v>3557</v>
      </c>
    </row>
    <row r="3102" spans="5:6" x14ac:dyDescent="0.25">
      <c r="E3102" t="e">
        <f>#REF!</f>
        <v>#REF!</v>
      </c>
      <c r="F3102">
        <v>3558</v>
      </c>
    </row>
    <row r="3103" spans="5:6" x14ac:dyDescent="0.25">
      <c r="E3103" t="e">
        <f>#REF!</f>
        <v>#REF!</v>
      </c>
      <c r="F3103">
        <v>3559</v>
      </c>
    </row>
    <row r="3104" spans="5:6" x14ac:dyDescent="0.25">
      <c r="E3104" t="e">
        <f>#REF!</f>
        <v>#REF!</v>
      </c>
      <c r="F3104">
        <v>3560</v>
      </c>
    </row>
    <row r="3105" spans="5:6" x14ac:dyDescent="0.25">
      <c r="E3105" t="e">
        <f>#REF!</f>
        <v>#REF!</v>
      </c>
      <c r="F3105">
        <v>3561</v>
      </c>
    </row>
    <row r="3106" spans="5:6" x14ac:dyDescent="0.25">
      <c r="E3106" t="e">
        <f>#REF!</f>
        <v>#REF!</v>
      </c>
      <c r="F3106">
        <v>3562</v>
      </c>
    </row>
    <row r="3107" spans="5:6" x14ac:dyDescent="0.25">
      <c r="E3107" t="e">
        <f>#REF!</f>
        <v>#REF!</v>
      </c>
      <c r="F3107">
        <v>3563</v>
      </c>
    </row>
    <row r="3108" spans="5:6" x14ac:dyDescent="0.25">
      <c r="E3108" t="e">
        <f>#REF!</f>
        <v>#REF!</v>
      </c>
      <c r="F3108">
        <v>3564</v>
      </c>
    </row>
    <row r="3109" spans="5:6" x14ac:dyDescent="0.25">
      <c r="E3109" t="e">
        <f>#REF!</f>
        <v>#REF!</v>
      </c>
      <c r="F3109">
        <v>3565</v>
      </c>
    </row>
    <row r="3110" spans="5:6" x14ac:dyDescent="0.25">
      <c r="E3110" t="e">
        <f>#REF!</f>
        <v>#REF!</v>
      </c>
      <c r="F3110">
        <v>3566</v>
      </c>
    </row>
    <row r="3111" spans="5:6" x14ac:dyDescent="0.25">
      <c r="E3111" t="e">
        <f>#REF!</f>
        <v>#REF!</v>
      </c>
      <c r="F3111">
        <v>3567</v>
      </c>
    </row>
    <row r="3112" spans="5:6" x14ac:dyDescent="0.25">
      <c r="E3112" t="e">
        <f>#REF!</f>
        <v>#REF!</v>
      </c>
      <c r="F3112">
        <v>3568</v>
      </c>
    </row>
    <row r="3113" spans="5:6" x14ac:dyDescent="0.25">
      <c r="E3113" t="e">
        <f>#REF!</f>
        <v>#REF!</v>
      </c>
      <c r="F3113">
        <v>3569</v>
      </c>
    </row>
    <row r="3114" spans="5:6" x14ac:dyDescent="0.25">
      <c r="E3114" t="e">
        <f>#REF!</f>
        <v>#REF!</v>
      </c>
      <c r="F3114">
        <v>3570</v>
      </c>
    </row>
    <row r="3115" spans="5:6" x14ac:dyDescent="0.25">
      <c r="E3115" t="e">
        <f>#REF!</f>
        <v>#REF!</v>
      </c>
      <c r="F3115">
        <v>3571</v>
      </c>
    </row>
    <row r="3116" spans="5:6" x14ac:dyDescent="0.25">
      <c r="E3116" t="e">
        <f>#REF!</f>
        <v>#REF!</v>
      </c>
      <c r="F3116">
        <v>3572</v>
      </c>
    </row>
    <row r="3117" spans="5:6" x14ac:dyDescent="0.25">
      <c r="E3117" t="e">
        <f>#REF!</f>
        <v>#REF!</v>
      </c>
      <c r="F3117">
        <v>3573</v>
      </c>
    </row>
    <row r="3118" spans="5:6" x14ac:dyDescent="0.25">
      <c r="E3118" t="e">
        <f>#REF!</f>
        <v>#REF!</v>
      </c>
      <c r="F3118">
        <v>3574</v>
      </c>
    </row>
    <row r="3119" spans="5:6" x14ac:dyDescent="0.25">
      <c r="E3119" t="e">
        <f>#REF!</f>
        <v>#REF!</v>
      </c>
      <c r="F3119">
        <v>3575</v>
      </c>
    </row>
    <row r="3120" spans="5:6" x14ac:dyDescent="0.25">
      <c r="E3120" t="e">
        <f>#REF!</f>
        <v>#REF!</v>
      </c>
      <c r="F3120">
        <v>3576</v>
      </c>
    </row>
    <row r="3121" spans="5:6" x14ac:dyDescent="0.25">
      <c r="E3121" t="e">
        <f>#REF!</f>
        <v>#REF!</v>
      </c>
      <c r="F3121">
        <v>3577</v>
      </c>
    </row>
    <row r="3122" spans="5:6" x14ac:dyDescent="0.25">
      <c r="E3122" t="e">
        <f>#REF!</f>
        <v>#REF!</v>
      </c>
      <c r="F3122">
        <v>3578</v>
      </c>
    </row>
    <row r="3123" spans="5:6" x14ac:dyDescent="0.25">
      <c r="E3123" t="e">
        <f>#REF!</f>
        <v>#REF!</v>
      </c>
      <c r="F3123">
        <v>3579</v>
      </c>
    </row>
    <row r="3124" spans="5:6" x14ac:dyDescent="0.25">
      <c r="E3124" t="e">
        <f>#REF!</f>
        <v>#REF!</v>
      </c>
      <c r="F3124">
        <v>3580</v>
      </c>
    </row>
    <row r="3125" spans="5:6" x14ac:dyDescent="0.25">
      <c r="E3125" t="e">
        <f>#REF!</f>
        <v>#REF!</v>
      </c>
      <c r="F3125">
        <v>3581</v>
      </c>
    </row>
    <row r="3126" spans="5:6" x14ac:dyDescent="0.25">
      <c r="E3126" t="e">
        <f>#REF!</f>
        <v>#REF!</v>
      </c>
      <c r="F3126">
        <v>3582</v>
      </c>
    </row>
    <row r="3127" spans="5:6" x14ac:dyDescent="0.25">
      <c r="E3127" t="e">
        <f>#REF!</f>
        <v>#REF!</v>
      </c>
      <c r="F3127">
        <v>3583</v>
      </c>
    </row>
    <row r="3128" spans="5:6" x14ac:dyDescent="0.25">
      <c r="E3128" t="e">
        <f>#REF!</f>
        <v>#REF!</v>
      </c>
      <c r="F3128">
        <v>3584</v>
      </c>
    </row>
    <row r="3129" spans="5:6" x14ac:dyDescent="0.25">
      <c r="E3129" t="e">
        <f>#REF!</f>
        <v>#REF!</v>
      </c>
      <c r="F3129">
        <v>3585</v>
      </c>
    </row>
    <row r="3130" spans="5:6" x14ac:dyDescent="0.25">
      <c r="E3130" t="e">
        <f>#REF!</f>
        <v>#REF!</v>
      </c>
      <c r="F3130">
        <v>3586</v>
      </c>
    </row>
    <row r="3131" spans="5:6" x14ac:dyDescent="0.25">
      <c r="E3131" t="e">
        <f>#REF!</f>
        <v>#REF!</v>
      </c>
      <c r="F3131">
        <v>3587</v>
      </c>
    </row>
    <row r="3132" spans="5:6" x14ac:dyDescent="0.25">
      <c r="E3132" t="e">
        <f>#REF!</f>
        <v>#REF!</v>
      </c>
      <c r="F3132">
        <v>3588</v>
      </c>
    </row>
    <row r="3133" spans="5:6" x14ac:dyDescent="0.25">
      <c r="E3133" t="e">
        <f>#REF!</f>
        <v>#REF!</v>
      </c>
      <c r="F3133">
        <v>3589</v>
      </c>
    </row>
    <row r="3134" spans="5:6" x14ac:dyDescent="0.25">
      <c r="E3134" t="e">
        <f>#REF!</f>
        <v>#REF!</v>
      </c>
      <c r="F3134">
        <v>3590</v>
      </c>
    </row>
    <row r="3135" spans="5:6" x14ac:dyDescent="0.25">
      <c r="E3135" t="e">
        <f>#REF!</f>
        <v>#REF!</v>
      </c>
      <c r="F3135">
        <v>3591</v>
      </c>
    </row>
    <row r="3136" spans="5:6" x14ac:dyDescent="0.25">
      <c r="E3136" t="e">
        <f>#REF!</f>
        <v>#REF!</v>
      </c>
      <c r="F3136">
        <v>3592</v>
      </c>
    </row>
    <row r="3137" spans="5:6" x14ac:dyDescent="0.25">
      <c r="E3137" t="e">
        <f>#REF!</f>
        <v>#REF!</v>
      </c>
      <c r="F3137">
        <v>3593</v>
      </c>
    </row>
    <row r="3138" spans="5:6" x14ac:dyDescent="0.25">
      <c r="E3138" t="e">
        <f>#REF!</f>
        <v>#REF!</v>
      </c>
      <c r="F3138">
        <v>3594</v>
      </c>
    </row>
    <row r="3139" spans="5:6" x14ac:dyDescent="0.25">
      <c r="E3139" t="e">
        <f>#REF!</f>
        <v>#REF!</v>
      </c>
      <c r="F3139">
        <v>3595</v>
      </c>
    </row>
    <row r="3140" spans="5:6" x14ac:dyDescent="0.25">
      <c r="E3140" t="e">
        <f>#REF!</f>
        <v>#REF!</v>
      </c>
      <c r="F3140">
        <v>3596</v>
      </c>
    </row>
    <row r="3141" spans="5:6" x14ac:dyDescent="0.25">
      <c r="E3141" t="e">
        <f>#REF!</f>
        <v>#REF!</v>
      </c>
      <c r="F3141">
        <v>3597</v>
      </c>
    </row>
    <row r="3142" spans="5:6" x14ac:dyDescent="0.25">
      <c r="E3142" t="e">
        <f>#REF!</f>
        <v>#REF!</v>
      </c>
      <c r="F3142">
        <v>3598</v>
      </c>
    </row>
    <row r="3143" spans="5:6" x14ac:dyDescent="0.25">
      <c r="E3143" t="e">
        <f>#REF!</f>
        <v>#REF!</v>
      </c>
      <c r="F3143">
        <v>3599</v>
      </c>
    </row>
    <row r="3144" spans="5:6" x14ac:dyDescent="0.25">
      <c r="E3144" t="e">
        <f>#REF!</f>
        <v>#REF!</v>
      </c>
      <c r="F3144">
        <v>3600</v>
      </c>
    </row>
    <row r="3145" spans="5:6" x14ac:dyDescent="0.25">
      <c r="E3145" t="e">
        <f>#REF!</f>
        <v>#REF!</v>
      </c>
      <c r="F3145">
        <v>3601</v>
      </c>
    </row>
    <row r="3146" spans="5:6" x14ac:dyDescent="0.25">
      <c r="E3146" t="e">
        <f>#REF!</f>
        <v>#REF!</v>
      </c>
      <c r="F3146">
        <v>3602</v>
      </c>
    </row>
    <row r="3147" spans="5:6" x14ac:dyDescent="0.25">
      <c r="E3147" t="e">
        <f>#REF!</f>
        <v>#REF!</v>
      </c>
      <c r="F3147">
        <v>3603</v>
      </c>
    </row>
    <row r="3148" spans="5:6" x14ac:dyDescent="0.25">
      <c r="E3148" t="e">
        <f>#REF!</f>
        <v>#REF!</v>
      </c>
      <c r="F3148">
        <v>3604</v>
      </c>
    </row>
    <row r="3149" spans="5:6" x14ac:dyDescent="0.25">
      <c r="E3149" t="e">
        <f>#REF!</f>
        <v>#REF!</v>
      </c>
      <c r="F3149">
        <v>3605</v>
      </c>
    </row>
    <row r="3150" spans="5:6" x14ac:dyDescent="0.25">
      <c r="E3150" t="e">
        <f>#REF!</f>
        <v>#REF!</v>
      </c>
      <c r="F3150">
        <v>3606</v>
      </c>
    </row>
    <row r="3151" spans="5:6" x14ac:dyDescent="0.25">
      <c r="E3151" t="e">
        <f>#REF!</f>
        <v>#REF!</v>
      </c>
      <c r="F3151">
        <v>3607</v>
      </c>
    </row>
    <row r="3152" spans="5:6" x14ac:dyDescent="0.25">
      <c r="E3152" t="e">
        <f>#REF!</f>
        <v>#REF!</v>
      </c>
      <c r="F3152">
        <v>3608</v>
      </c>
    </row>
    <row r="3153" spans="5:6" x14ac:dyDescent="0.25">
      <c r="E3153" t="e">
        <f>#REF!</f>
        <v>#REF!</v>
      </c>
      <c r="F3153">
        <v>3609</v>
      </c>
    </row>
    <row r="3154" spans="5:6" x14ac:dyDescent="0.25">
      <c r="E3154" t="e">
        <f>#REF!</f>
        <v>#REF!</v>
      </c>
      <c r="F3154">
        <v>3610</v>
      </c>
    </row>
    <row r="3155" spans="5:6" x14ac:dyDescent="0.25">
      <c r="E3155" t="e">
        <f>#REF!</f>
        <v>#REF!</v>
      </c>
      <c r="F3155">
        <v>3611</v>
      </c>
    </row>
    <row r="3156" spans="5:6" x14ac:dyDescent="0.25">
      <c r="E3156" t="e">
        <f>#REF!</f>
        <v>#REF!</v>
      </c>
      <c r="F3156">
        <v>3612</v>
      </c>
    </row>
    <row r="3157" spans="5:6" x14ac:dyDescent="0.25">
      <c r="E3157" t="e">
        <f>#REF!</f>
        <v>#REF!</v>
      </c>
      <c r="F3157">
        <v>3613</v>
      </c>
    </row>
    <row r="3158" spans="5:6" x14ac:dyDescent="0.25">
      <c r="E3158" t="e">
        <f>#REF!</f>
        <v>#REF!</v>
      </c>
      <c r="F3158">
        <v>3614</v>
      </c>
    </row>
    <row r="3159" spans="5:6" x14ac:dyDescent="0.25">
      <c r="E3159" t="e">
        <f>#REF!</f>
        <v>#REF!</v>
      </c>
      <c r="F3159">
        <v>3615</v>
      </c>
    </row>
    <row r="3160" spans="5:6" x14ac:dyDescent="0.25">
      <c r="E3160" t="e">
        <f>#REF!</f>
        <v>#REF!</v>
      </c>
      <c r="F3160">
        <v>3616</v>
      </c>
    </row>
    <row r="3161" spans="5:6" x14ac:dyDescent="0.25">
      <c r="E3161" t="e">
        <f>#REF!</f>
        <v>#REF!</v>
      </c>
      <c r="F3161">
        <v>3617</v>
      </c>
    </row>
    <row r="3162" spans="5:6" x14ac:dyDescent="0.25">
      <c r="E3162" t="e">
        <f>#REF!</f>
        <v>#REF!</v>
      </c>
      <c r="F3162">
        <v>3618</v>
      </c>
    </row>
    <row r="3163" spans="5:6" x14ac:dyDescent="0.25">
      <c r="E3163" t="e">
        <f>#REF!</f>
        <v>#REF!</v>
      </c>
      <c r="F3163">
        <v>3619</v>
      </c>
    </row>
    <row r="3164" spans="5:6" x14ac:dyDescent="0.25">
      <c r="E3164" t="e">
        <f>#REF!</f>
        <v>#REF!</v>
      </c>
      <c r="F3164">
        <v>3620</v>
      </c>
    </row>
    <row r="3165" spans="5:6" x14ac:dyDescent="0.25">
      <c r="E3165" t="e">
        <f>#REF!</f>
        <v>#REF!</v>
      </c>
      <c r="F3165">
        <v>3621</v>
      </c>
    </row>
    <row r="3166" spans="5:6" x14ac:dyDescent="0.25">
      <c r="E3166" t="e">
        <f>#REF!</f>
        <v>#REF!</v>
      </c>
      <c r="F3166">
        <v>3622</v>
      </c>
    </row>
    <row r="3167" spans="5:6" x14ac:dyDescent="0.25">
      <c r="E3167" t="e">
        <f>#REF!</f>
        <v>#REF!</v>
      </c>
      <c r="F3167">
        <v>3623</v>
      </c>
    </row>
    <row r="3168" spans="5:6" x14ac:dyDescent="0.25">
      <c r="E3168" t="e">
        <f>#REF!</f>
        <v>#REF!</v>
      </c>
      <c r="F3168">
        <v>3624</v>
      </c>
    </row>
    <row r="3169" spans="5:6" x14ac:dyDescent="0.25">
      <c r="E3169" t="e">
        <f>#REF!</f>
        <v>#REF!</v>
      </c>
      <c r="F3169">
        <v>3625</v>
      </c>
    </row>
    <row r="3170" spans="5:6" x14ac:dyDescent="0.25">
      <c r="E3170" t="e">
        <f>#REF!</f>
        <v>#REF!</v>
      </c>
      <c r="F3170">
        <v>3626</v>
      </c>
    </row>
    <row r="3171" spans="5:6" x14ac:dyDescent="0.25">
      <c r="E3171" t="e">
        <f>#REF!</f>
        <v>#REF!</v>
      </c>
      <c r="F3171">
        <v>3627</v>
      </c>
    </row>
    <row r="3172" spans="5:6" x14ac:dyDescent="0.25">
      <c r="E3172" t="e">
        <f>#REF!</f>
        <v>#REF!</v>
      </c>
      <c r="F3172">
        <v>3628</v>
      </c>
    </row>
    <row r="3173" spans="5:6" x14ac:dyDescent="0.25">
      <c r="E3173" t="e">
        <f>#REF!</f>
        <v>#REF!</v>
      </c>
      <c r="F3173">
        <v>3629</v>
      </c>
    </row>
    <row r="3174" spans="5:6" x14ac:dyDescent="0.25">
      <c r="E3174" t="e">
        <f>#REF!</f>
        <v>#REF!</v>
      </c>
      <c r="F3174">
        <v>3630</v>
      </c>
    </row>
    <row r="3175" spans="5:6" x14ac:dyDescent="0.25">
      <c r="E3175" t="e">
        <f>#REF!</f>
        <v>#REF!</v>
      </c>
      <c r="F3175">
        <v>3631</v>
      </c>
    </row>
    <row r="3176" spans="5:6" x14ac:dyDescent="0.25">
      <c r="E3176" t="e">
        <f>#REF!</f>
        <v>#REF!</v>
      </c>
      <c r="F3176">
        <v>3632</v>
      </c>
    </row>
    <row r="3177" spans="5:6" x14ac:dyDescent="0.25">
      <c r="E3177" t="e">
        <f>#REF!</f>
        <v>#REF!</v>
      </c>
      <c r="F3177">
        <v>3633</v>
      </c>
    </row>
    <row r="3178" spans="5:6" x14ac:dyDescent="0.25">
      <c r="E3178" t="e">
        <f>#REF!</f>
        <v>#REF!</v>
      </c>
      <c r="F3178">
        <v>3634</v>
      </c>
    </row>
    <row r="3179" spans="5:6" x14ac:dyDescent="0.25">
      <c r="E3179" t="e">
        <f>#REF!</f>
        <v>#REF!</v>
      </c>
      <c r="F3179">
        <v>3635</v>
      </c>
    </row>
    <row r="3180" spans="5:6" x14ac:dyDescent="0.25">
      <c r="E3180" t="e">
        <f>#REF!</f>
        <v>#REF!</v>
      </c>
      <c r="F3180">
        <v>3636</v>
      </c>
    </row>
    <row r="3181" spans="5:6" x14ac:dyDescent="0.25">
      <c r="E3181" t="e">
        <f>#REF!</f>
        <v>#REF!</v>
      </c>
      <c r="F3181">
        <v>3637</v>
      </c>
    </row>
    <row r="3182" spans="5:6" x14ac:dyDescent="0.25">
      <c r="E3182" t="e">
        <f>#REF!</f>
        <v>#REF!</v>
      </c>
      <c r="F3182">
        <v>3638</v>
      </c>
    </row>
    <row r="3183" spans="5:6" x14ac:dyDescent="0.25">
      <c r="E3183" t="e">
        <f>#REF!</f>
        <v>#REF!</v>
      </c>
      <c r="F3183">
        <v>3639</v>
      </c>
    </row>
    <row r="3184" spans="5:6" x14ac:dyDescent="0.25">
      <c r="E3184" t="e">
        <f>#REF!</f>
        <v>#REF!</v>
      </c>
      <c r="F3184">
        <v>3640</v>
      </c>
    </row>
    <row r="3185" spans="5:6" x14ac:dyDescent="0.25">
      <c r="E3185" t="e">
        <f>#REF!</f>
        <v>#REF!</v>
      </c>
      <c r="F3185">
        <v>3641</v>
      </c>
    </row>
    <row r="3186" spans="5:6" x14ac:dyDescent="0.25">
      <c r="E3186" t="e">
        <f>#REF!</f>
        <v>#REF!</v>
      </c>
      <c r="F3186">
        <v>3642</v>
      </c>
    </row>
    <row r="3187" spans="5:6" x14ac:dyDescent="0.25">
      <c r="E3187" t="e">
        <f>#REF!</f>
        <v>#REF!</v>
      </c>
      <c r="F3187">
        <v>3643</v>
      </c>
    </row>
    <row r="3188" spans="5:6" x14ac:dyDescent="0.25">
      <c r="E3188" t="e">
        <f>#REF!</f>
        <v>#REF!</v>
      </c>
      <c r="F3188">
        <v>3644</v>
      </c>
    </row>
    <row r="3189" spans="5:6" x14ac:dyDescent="0.25">
      <c r="E3189" t="e">
        <f>#REF!</f>
        <v>#REF!</v>
      </c>
      <c r="F3189">
        <v>3645</v>
      </c>
    </row>
    <row r="3190" spans="5:6" x14ac:dyDescent="0.25">
      <c r="E3190" t="e">
        <f>#REF!</f>
        <v>#REF!</v>
      </c>
      <c r="F3190">
        <v>3646</v>
      </c>
    </row>
    <row r="3191" spans="5:6" x14ac:dyDescent="0.25">
      <c r="E3191" t="e">
        <f>#REF!</f>
        <v>#REF!</v>
      </c>
      <c r="F3191">
        <v>3647</v>
      </c>
    </row>
    <row r="3192" spans="5:6" x14ac:dyDescent="0.25">
      <c r="E3192" t="e">
        <f>#REF!</f>
        <v>#REF!</v>
      </c>
      <c r="F3192">
        <v>3648</v>
      </c>
    </row>
    <row r="3193" spans="5:6" x14ac:dyDescent="0.25">
      <c r="E3193" t="e">
        <f>#REF!</f>
        <v>#REF!</v>
      </c>
      <c r="F3193">
        <v>3649</v>
      </c>
    </row>
    <row r="3194" spans="5:6" x14ac:dyDescent="0.25">
      <c r="E3194" t="e">
        <f>#REF!</f>
        <v>#REF!</v>
      </c>
      <c r="F3194">
        <v>3650</v>
      </c>
    </row>
    <row r="3195" spans="5:6" x14ac:dyDescent="0.25">
      <c r="E3195" t="e">
        <f>#REF!</f>
        <v>#REF!</v>
      </c>
      <c r="F3195">
        <v>3651</v>
      </c>
    </row>
    <row r="3196" spans="5:6" x14ac:dyDescent="0.25">
      <c r="E3196" t="e">
        <f>#REF!</f>
        <v>#REF!</v>
      </c>
      <c r="F3196">
        <v>3652</v>
      </c>
    </row>
    <row r="3197" spans="5:6" x14ac:dyDescent="0.25">
      <c r="E3197" t="e">
        <f>#REF!</f>
        <v>#REF!</v>
      </c>
      <c r="F3197">
        <v>3653</v>
      </c>
    </row>
    <row r="3198" spans="5:6" x14ac:dyDescent="0.25">
      <c r="E3198" t="e">
        <f>#REF!</f>
        <v>#REF!</v>
      </c>
      <c r="F3198">
        <v>3654</v>
      </c>
    </row>
    <row r="3199" spans="5:6" x14ac:dyDescent="0.25">
      <c r="E3199" t="e">
        <f>#REF!</f>
        <v>#REF!</v>
      </c>
      <c r="F3199">
        <v>3655</v>
      </c>
    </row>
    <row r="3200" spans="5:6" x14ac:dyDescent="0.25">
      <c r="E3200" t="e">
        <f>#REF!</f>
        <v>#REF!</v>
      </c>
      <c r="F3200">
        <v>3656</v>
      </c>
    </row>
    <row r="3201" spans="5:6" x14ac:dyDescent="0.25">
      <c r="E3201" t="e">
        <f>#REF!</f>
        <v>#REF!</v>
      </c>
      <c r="F3201">
        <v>3657</v>
      </c>
    </row>
    <row r="3202" spans="5:6" x14ac:dyDescent="0.25">
      <c r="E3202" t="e">
        <f>#REF!</f>
        <v>#REF!</v>
      </c>
      <c r="F3202">
        <v>3658</v>
      </c>
    </row>
    <row r="3203" spans="5:6" x14ac:dyDescent="0.25">
      <c r="E3203" t="e">
        <f>#REF!</f>
        <v>#REF!</v>
      </c>
      <c r="F3203">
        <v>3659</v>
      </c>
    </row>
    <row r="3204" spans="5:6" x14ac:dyDescent="0.25">
      <c r="E3204" t="e">
        <f>#REF!</f>
        <v>#REF!</v>
      </c>
      <c r="F3204">
        <v>3660</v>
      </c>
    </row>
    <row r="3205" spans="5:6" x14ac:dyDescent="0.25">
      <c r="E3205" t="e">
        <f>#REF!</f>
        <v>#REF!</v>
      </c>
      <c r="F3205">
        <v>3661</v>
      </c>
    </row>
    <row r="3206" spans="5:6" x14ac:dyDescent="0.25">
      <c r="E3206" t="e">
        <f>#REF!</f>
        <v>#REF!</v>
      </c>
      <c r="F3206">
        <v>3662</v>
      </c>
    </row>
    <row r="3207" spans="5:6" x14ac:dyDescent="0.25">
      <c r="E3207" t="e">
        <f>#REF!</f>
        <v>#REF!</v>
      </c>
      <c r="F3207">
        <v>3663</v>
      </c>
    </row>
    <row r="3208" spans="5:6" x14ac:dyDescent="0.25">
      <c r="E3208" t="e">
        <f>#REF!</f>
        <v>#REF!</v>
      </c>
      <c r="F3208">
        <v>3664</v>
      </c>
    </row>
    <row r="3209" spans="5:6" x14ac:dyDescent="0.25">
      <c r="E3209" t="e">
        <f>#REF!</f>
        <v>#REF!</v>
      </c>
      <c r="F3209">
        <v>3665</v>
      </c>
    </row>
    <row r="3210" spans="5:6" x14ac:dyDescent="0.25">
      <c r="E3210" t="e">
        <f>#REF!</f>
        <v>#REF!</v>
      </c>
      <c r="F3210">
        <v>3666</v>
      </c>
    </row>
    <row r="3211" spans="5:6" x14ac:dyDescent="0.25">
      <c r="E3211" t="e">
        <f>#REF!</f>
        <v>#REF!</v>
      </c>
      <c r="F3211">
        <v>3667</v>
      </c>
    </row>
    <row r="3212" spans="5:6" x14ac:dyDescent="0.25">
      <c r="E3212" t="e">
        <f>#REF!</f>
        <v>#REF!</v>
      </c>
      <c r="F3212">
        <v>3668</v>
      </c>
    </row>
    <row r="3213" spans="5:6" x14ac:dyDescent="0.25">
      <c r="E3213" t="e">
        <f>#REF!</f>
        <v>#REF!</v>
      </c>
      <c r="F3213">
        <v>3669</v>
      </c>
    </row>
    <row r="3214" spans="5:6" x14ac:dyDescent="0.25">
      <c r="E3214" t="e">
        <f>#REF!</f>
        <v>#REF!</v>
      </c>
      <c r="F3214">
        <v>3670</v>
      </c>
    </row>
    <row r="3215" spans="5:6" x14ac:dyDescent="0.25">
      <c r="E3215" t="e">
        <f>#REF!</f>
        <v>#REF!</v>
      </c>
      <c r="F3215">
        <v>3671</v>
      </c>
    </row>
    <row r="3216" spans="5:6" x14ac:dyDescent="0.25">
      <c r="E3216" t="e">
        <f>#REF!</f>
        <v>#REF!</v>
      </c>
      <c r="F3216">
        <v>3672</v>
      </c>
    </row>
    <row r="3217" spans="5:6" x14ac:dyDescent="0.25">
      <c r="E3217" t="e">
        <f>#REF!</f>
        <v>#REF!</v>
      </c>
      <c r="F3217">
        <v>3673</v>
      </c>
    </row>
    <row r="3218" spans="5:6" x14ac:dyDescent="0.25">
      <c r="E3218" t="e">
        <f>#REF!</f>
        <v>#REF!</v>
      </c>
      <c r="F3218">
        <v>3674</v>
      </c>
    </row>
    <row r="3219" spans="5:6" x14ac:dyDescent="0.25">
      <c r="E3219" t="e">
        <f>#REF!</f>
        <v>#REF!</v>
      </c>
      <c r="F3219">
        <v>3675</v>
      </c>
    </row>
    <row r="3220" spans="5:6" x14ac:dyDescent="0.25">
      <c r="E3220" t="e">
        <f>#REF!</f>
        <v>#REF!</v>
      </c>
      <c r="F3220">
        <v>3676</v>
      </c>
    </row>
    <row r="3221" spans="5:6" x14ac:dyDescent="0.25">
      <c r="E3221" t="e">
        <f>#REF!</f>
        <v>#REF!</v>
      </c>
      <c r="F3221">
        <v>3677</v>
      </c>
    </row>
    <row r="3222" spans="5:6" x14ac:dyDescent="0.25">
      <c r="E3222" t="e">
        <f>#REF!</f>
        <v>#REF!</v>
      </c>
      <c r="F3222">
        <v>3678</v>
      </c>
    </row>
    <row r="3223" spans="5:6" x14ac:dyDescent="0.25">
      <c r="E3223" t="e">
        <f>#REF!</f>
        <v>#REF!</v>
      </c>
      <c r="F3223">
        <v>3679</v>
      </c>
    </row>
    <row r="3224" spans="5:6" x14ac:dyDescent="0.25">
      <c r="E3224" t="e">
        <f>#REF!</f>
        <v>#REF!</v>
      </c>
      <c r="F3224">
        <v>3680</v>
      </c>
    </row>
    <row r="3225" spans="5:6" x14ac:dyDescent="0.25">
      <c r="E3225" t="e">
        <f>#REF!</f>
        <v>#REF!</v>
      </c>
      <c r="F3225">
        <v>3681</v>
      </c>
    </row>
    <row r="3226" spans="5:6" x14ac:dyDescent="0.25">
      <c r="E3226" t="e">
        <f>#REF!</f>
        <v>#REF!</v>
      </c>
      <c r="F3226">
        <v>3682</v>
      </c>
    </row>
    <row r="3227" spans="5:6" x14ac:dyDescent="0.25">
      <c r="E3227" t="e">
        <f>#REF!</f>
        <v>#REF!</v>
      </c>
      <c r="F3227">
        <v>3683</v>
      </c>
    </row>
    <row r="3228" spans="5:6" x14ac:dyDescent="0.25">
      <c r="E3228" t="e">
        <f>#REF!</f>
        <v>#REF!</v>
      </c>
      <c r="F3228">
        <v>3684</v>
      </c>
    </row>
    <row r="3229" spans="5:6" x14ac:dyDescent="0.25">
      <c r="E3229" t="e">
        <f>#REF!</f>
        <v>#REF!</v>
      </c>
      <c r="F3229">
        <v>3685</v>
      </c>
    </row>
    <row r="3230" spans="5:6" x14ac:dyDescent="0.25">
      <c r="E3230" t="e">
        <f>#REF!</f>
        <v>#REF!</v>
      </c>
      <c r="F3230">
        <v>3686</v>
      </c>
    </row>
    <row r="3231" spans="5:6" x14ac:dyDescent="0.25">
      <c r="E3231" t="e">
        <f>#REF!</f>
        <v>#REF!</v>
      </c>
      <c r="F3231">
        <v>3687</v>
      </c>
    </row>
    <row r="3232" spans="5:6" x14ac:dyDescent="0.25">
      <c r="E3232" t="e">
        <f>#REF!</f>
        <v>#REF!</v>
      </c>
      <c r="F3232">
        <v>3688</v>
      </c>
    </row>
    <row r="3233" spans="5:6" x14ac:dyDescent="0.25">
      <c r="E3233" t="e">
        <f>#REF!</f>
        <v>#REF!</v>
      </c>
      <c r="F3233">
        <v>3689</v>
      </c>
    </row>
    <row r="3234" spans="5:6" x14ac:dyDescent="0.25">
      <c r="E3234" t="e">
        <f>#REF!</f>
        <v>#REF!</v>
      </c>
      <c r="F3234">
        <v>3690</v>
      </c>
    </row>
    <row r="3235" spans="5:6" x14ac:dyDescent="0.25">
      <c r="E3235" t="e">
        <f>#REF!</f>
        <v>#REF!</v>
      </c>
      <c r="F3235">
        <v>3691</v>
      </c>
    </row>
    <row r="3236" spans="5:6" x14ac:dyDescent="0.25">
      <c r="E3236" t="e">
        <f>#REF!</f>
        <v>#REF!</v>
      </c>
      <c r="F3236">
        <v>3692</v>
      </c>
    </row>
    <row r="3237" spans="5:6" x14ac:dyDescent="0.25">
      <c r="E3237" t="e">
        <f>#REF!</f>
        <v>#REF!</v>
      </c>
      <c r="F3237">
        <v>3693</v>
      </c>
    </row>
    <row r="3238" spans="5:6" x14ac:dyDescent="0.25">
      <c r="E3238" t="e">
        <f>#REF!</f>
        <v>#REF!</v>
      </c>
      <c r="F3238">
        <v>3694</v>
      </c>
    </row>
    <row r="3239" spans="5:6" x14ac:dyDescent="0.25">
      <c r="E3239" t="e">
        <f>#REF!</f>
        <v>#REF!</v>
      </c>
      <c r="F3239">
        <v>3695</v>
      </c>
    </row>
    <row r="3240" spans="5:6" x14ac:dyDescent="0.25">
      <c r="E3240" t="e">
        <f>#REF!</f>
        <v>#REF!</v>
      </c>
      <c r="F3240">
        <v>3696</v>
      </c>
    </row>
    <row r="3241" spans="5:6" x14ac:dyDescent="0.25">
      <c r="E3241" t="e">
        <f>#REF!</f>
        <v>#REF!</v>
      </c>
      <c r="F3241">
        <v>3697</v>
      </c>
    </row>
    <row r="3242" spans="5:6" x14ac:dyDescent="0.25">
      <c r="E3242" t="e">
        <f>#REF!</f>
        <v>#REF!</v>
      </c>
      <c r="F3242">
        <v>3698</v>
      </c>
    </row>
    <row r="3243" spans="5:6" x14ac:dyDescent="0.25">
      <c r="E3243" t="e">
        <f>#REF!</f>
        <v>#REF!</v>
      </c>
      <c r="F3243">
        <v>3699</v>
      </c>
    </row>
    <row r="3244" spans="5:6" x14ac:dyDescent="0.25">
      <c r="E3244" t="e">
        <f>#REF!</f>
        <v>#REF!</v>
      </c>
      <c r="F3244">
        <v>3700</v>
      </c>
    </row>
    <row r="3245" spans="5:6" x14ac:dyDescent="0.25">
      <c r="E3245" t="e">
        <f>#REF!</f>
        <v>#REF!</v>
      </c>
      <c r="F3245">
        <v>3701</v>
      </c>
    </row>
    <row r="3246" spans="5:6" x14ac:dyDescent="0.25">
      <c r="E3246" t="e">
        <f>#REF!</f>
        <v>#REF!</v>
      </c>
      <c r="F3246">
        <v>3702</v>
      </c>
    </row>
    <row r="3247" spans="5:6" x14ac:dyDescent="0.25">
      <c r="E3247" t="e">
        <f>#REF!</f>
        <v>#REF!</v>
      </c>
      <c r="F3247">
        <v>3703</v>
      </c>
    </row>
    <row r="3248" spans="5:6" x14ac:dyDescent="0.25">
      <c r="E3248" t="e">
        <f>#REF!</f>
        <v>#REF!</v>
      </c>
      <c r="F3248">
        <v>3704</v>
      </c>
    </row>
    <row r="3249" spans="5:6" x14ac:dyDescent="0.25">
      <c r="E3249" t="e">
        <f>#REF!</f>
        <v>#REF!</v>
      </c>
      <c r="F3249">
        <v>3705</v>
      </c>
    </row>
    <row r="3250" spans="5:6" x14ac:dyDescent="0.25">
      <c r="E3250" t="e">
        <f>#REF!</f>
        <v>#REF!</v>
      </c>
      <c r="F3250">
        <v>3706</v>
      </c>
    </row>
    <row r="3251" spans="5:6" x14ac:dyDescent="0.25">
      <c r="E3251" t="e">
        <f>#REF!</f>
        <v>#REF!</v>
      </c>
      <c r="F3251">
        <v>3707</v>
      </c>
    </row>
    <row r="3252" spans="5:6" x14ac:dyDescent="0.25">
      <c r="E3252" t="e">
        <f>#REF!</f>
        <v>#REF!</v>
      </c>
      <c r="F3252">
        <v>3708</v>
      </c>
    </row>
    <row r="3253" spans="5:6" x14ac:dyDescent="0.25">
      <c r="E3253" t="e">
        <f>#REF!</f>
        <v>#REF!</v>
      </c>
      <c r="F3253">
        <v>3709</v>
      </c>
    </row>
    <row r="3254" spans="5:6" x14ac:dyDescent="0.25">
      <c r="E3254" t="e">
        <f>#REF!</f>
        <v>#REF!</v>
      </c>
      <c r="F3254">
        <v>3710</v>
      </c>
    </row>
    <row r="3255" spans="5:6" x14ac:dyDescent="0.25">
      <c r="E3255" t="e">
        <f>#REF!</f>
        <v>#REF!</v>
      </c>
      <c r="F3255">
        <v>3711</v>
      </c>
    </row>
    <row r="3256" spans="5:6" x14ac:dyDescent="0.25">
      <c r="E3256" t="e">
        <f>#REF!</f>
        <v>#REF!</v>
      </c>
      <c r="F3256">
        <v>3712</v>
      </c>
    </row>
    <row r="3257" spans="5:6" x14ac:dyDescent="0.25">
      <c r="E3257" t="e">
        <f>#REF!</f>
        <v>#REF!</v>
      </c>
      <c r="F3257">
        <v>3713</v>
      </c>
    </row>
    <row r="3258" spans="5:6" x14ac:dyDescent="0.25">
      <c r="E3258" t="e">
        <f>#REF!</f>
        <v>#REF!</v>
      </c>
      <c r="F3258">
        <v>3714</v>
      </c>
    </row>
    <row r="3259" spans="5:6" x14ac:dyDescent="0.25">
      <c r="E3259" t="e">
        <f>#REF!</f>
        <v>#REF!</v>
      </c>
      <c r="F3259">
        <v>3715</v>
      </c>
    </row>
    <row r="3260" spans="5:6" x14ac:dyDescent="0.25">
      <c r="E3260" t="e">
        <f>#REF!</f>
        <v>#REF!</v>
      </c>
      <c r="F3260">
        <v>3716</v>
      </c>
    </row>
    <row r="3261" spans="5:6" x14ac:dyDescent="0.25">
      <c r="E3261" t="e">
        <f>#REF!</f>
        <v>#REF!</v>
      </c>
      <c r="F3261">
        <v>3717</v>
      </c>
    </row>
    <row r="3262" spans="5:6" x14ac:dyDescent="0.25">
      <c r="E3262" t="e">
        <f>#REF!</f>
        <v>#REF!</v>
      </c>
      <c r="F3262">
        <v>3718</v>
      </c>
    </row>
    <row r="3263" spans="5:6" x14ac:dyDescent="0.25">
      <c r="E3263" t="e">
        <f>#REF!</f>
        <v>#REF!</v>
      </c>
      <c r="F3263">
        <v>3719</v>
      </c>
    </row>
    <row r="3264" spans="5:6" x14ac:dyDescent="0.25">
      <c r="E3264" t="e">
        <f>#REF!</f>
        <v>#REF!</v>
      </c>
      <c r="F3264">
        <v>3720</v>
      </c>
    </row>
    <row r="3265" spans="5:6" x14ac:dyDescent="0.25">
      <c r="E3265" t="e">
        <f>#REF!</f>
        <v>#REF!</v>
      </c>
      <c r="F3265">
        <v>3721</v>
      </c>
    </row>
    <row r="3266" spans="5:6" x14ac:dyDescent="0.25">
      <c r="E3266" t="e">
        <f>#REF!</f>
        <v>#REF!</v>
      </c>
      <c r="F3266">
        <v>3722</v>
      </c>
    </row>
    <row r="3267" spans="5:6" x14ac:dyDescent="0.25">
      <c r="E3267" t="e">
        <f>#REF!</f>
        <v>#REF!</v>
      </c>
      <c r="F3267">
        <v>3723</v>
      </c>
    </row>
    <row r="3268" spans="5:6" x14ac:dyDescent="0.25">
      <c r="E3268" t="e">
        <f>#REF!</f>
        <v>#REF!</v>
      </c>
      <c r="F3268">
        <v>3724</v>
      </c>
    </row>
    <row r="3269" spans="5:6" x14ac:dyDescent="0.25">
      <c r="E3269" t="e">
        <f>#REF!</f>
        <v>#REF!</v>
      </c>
      <c r="F3269">
        <v>3725</v>
      </c>
    </row>
    <row r="3270" spans="5:6" x14ac:dyDescent="0.25">
      <c r="E3270" t="e">
        <f>#REF!</f>
        <v>#REF!</v>
      </c>
      <c r="F3270">
        <v>3726</v>
      </c>
    </row>
    <row r="3271" spans="5:6" x14ac:dyDescent="0.25">
      <c r="E3271" t="e">
        <f>#REF!</f>
        <v>#REF!</v>
      </c>
      <c r="F3271">
        <v>3727</v>
      </c>
    </row>
    <row r="3272" spans="5:6" x14ac:dyDescent="0.25">
      <c r="E3272" t="e">
        <f>#REF!</f>
        <v>#REF!</v>
      </c>
      <c r="F3272">
        <v>3728</v>
      </c>
    </row>
    <row r="3273" spans="5:6" x14ac:dyDescent="0.25">
      <c r="E3273" t="e">
        <f>#REF!</f>
        <v>#REF!</v>
      </c>
      <c r="F3273">
        <v>3729</v>
      </c>
    </row>
    <row r="3274" spans="5:6" x14ac:dyDescent="0.25">
      <c r="E3274" t="e">
        <f>#REF!</f>
        <v>#REF!</v>
      </c>
      <c r="F3274">
        <v>3730</v>
      </c>
    </row>
    <row r="3275" spans="5:6" x14ac:dyDescent="0.25">
      <c r="E3275" t="e">
        <f>#REF!</f>
        <v>#REF!</v>
      </c>
      <c r="F3275">
        <v>3731</v>
      </c>
    </row>
    <row r="3276" spans="5:6" x14ac:dyDescent="0.25">
      <c r="E3276" t="e">
        <f>#REF!</f>
        <v>#REF!</v>
      </c>
      <c r="F3276">
        <v>3732</v>
      </c>
    </row>
    <row r="3277" spans="5:6" x14ac:dyDescent="0.25">
      <c r="E3277" t="e">
        <f>#REF!</f>
        <v>#REF!</v>
      </c>
      <c r="F3277">
        <v>3733</v>
      </c>
    </row>
    <row r="3278" spans="5:6" x14ac:dyDescent="0.25">
      <c r="E3278" t="e">
        <f>#REF!</f>
        <v>#REF!</v>
      </c>
      <c r="F3278">
        <v>3734</v>
      </c>
    </row>
    <row r="3279" spans="5:6" x14ac:dyDescent="0.25">
      <c r="E3279" t="e">
        <f>#REF!</f>
        <v>#REF!</v>
      </c>
      <c r="F3279">
        <v>3735</v>
      </c>
    </row>
    <row r="3280" spans="5:6" x14ac:dyDescent="0.25">
      <c r="E3280" t="e">
        <f>#REF!</f>
        <v>#REF!</v>
      </c>
      <c r="F3280">
        <v>3736</v>
      </c>
    </row>
    <row r="3281" spans="5:6" x14ac:dyDescent="0.25">
      <c r="E3281" t="e">
        <f>#REF!</f>
        <v>#REF!</v>
      </c>
      <c r="F3281">
        <v>3737</v>
      </c>
    </row>
    <row r="3282" spans="5:6" x14ac:dyDescent="0.25">
      <c r="E3282" t="e">
        <f>#REF!</f>
        <v>#REF!</v>
      </c>
      <c r="F3282">
        <v>3738</v>
      </c>
    </row>
    <row r="3283" spans="5:6" x14ac:dyDescent="0.25">
      <c r="E3283" t="e">
        <f>#REF!</f>
        <v>#REF!</v>
      </c>
      <c r="F3283">
        <v>3739</v>
      </c>
    </row>
    <row r="3284" spans="5:6" x14ac:dyDescent="0.25">
      <c r="E3284" t="e">
        <f>#REF!</f>
        <v>#REF!</v>
      </c>
      <c r="F3284">
        <v>3740</v>
      </c>
    </row>
    <row r="3285" spans="5:6" x14ac:dyDescent="0.25">
      <c r="E3285" t="e">
        <f>#REF!</f>
        <v>#REF!</v>
      </c>
      <c r="F3285">
        <v>3741</v>
      </c>
    </row>
    <row r="3286" spans="5:6" x14ac:dyDescent="0.25">
      <c r="E3286" t="e">
        <f>#REF!</f>
        <v>#REF!</v>
      </c>
      <c r="F3286">
        <v>3742</v>
      </c>
    </row>
    <row r="3287" spans="5:6" x14ac:dyDescent="0.25">
      <c r="E3287" t="e">
        <f>#REF!</f>
        <v>#REF!</v>
      </c>
      <c r="F3287">
        <v>3743</v>
      </c>
    </row>
    <row r="3288" spans="5:6" x14ac:dyDescent="0.25">
      <c r="E3288" t="e">
        <f>#REF!</f>
        <v>#REF!</v>
      </c>
      <c r="F3288">
        <v>3744</v>
      </c>
    </row>
    <row r="3289" spans="5:6" x14ac:dyDescent="0.25">
      <c r="E3289" t="e">
        <f>#REF!</f>
        <v>#REF!</v>
      </c>
      <c r="F3289">
        <v>3745</v>
      </c>
    </row>
    <row r="3290" spans="5:6" x14ac:dyDescent="0.25">
      <c r="E3290" t="e">
        <f>#REF!</f>
        <v>#REF!</v>
      </c>
      <c r="F3290">
        <v>3746</v>
      </c>
    </row>
    <row r="3291" spans="5:6" x14ac:dyDescent="0.25">
      <c r="E3291" t="e">
        <f>#REF!</f>
        <v>#REF!</v>
      </c>
      <c r="F3291">
        <v>3747</v>
      </c>
    </row>
    <row r="3292" spans="5:6" x14ac:dyDescent="0.25">
      <c r="E3292" t="e">
        <f>#REF!</f>
        <v>#REF!</v>
      </c>
      <c r="F3292">
        <v>3748</v>
      </c>
    </row>
    <row r="3293" spans="5:6" x14ac:dyDescent="0.25">
      <c r="E3293" t="e">
        <f>#REF!</f>
        <v>#REF!</v>
      </c>
      <c r="F3293">
        <v>3749</v>
      </c>
    </row>
    <row r="3294" spans="5:6" x14ac:dyDescent="0.25">
      <c r="E3294" t="e">
        <f>#REF!</f>
        <v>#REF!</v>
      </c>
      <c r="F3294">
        <v>3750</v>
      </c>
    </row>
    <row r="3295" spans="5:6" x14ac:dyDescent="0.25">
      <c r="E3295" t="e">
        <f>#REF!</f>
        <v>#REF!</v>
      </c>
      <c r="F3295">
        <v>3751</v>
      </c>
    </row>
    <row r="3296" spans="5:6" x14ac:dyDescent="0.25">
      <c r="E3296" t="e">
        <f>#REF!</f>
        <v>#REF!</v>
      </c>
      <c r="F3296">
        <v>3752</v>
      </c>
    </row>
    <row r="3297" spans="5:6" x14ac:dyDescent="0.25">
      <c r="E3297" t="e">
        <f>#REF!</f>
        <v>#REF!</v>
      </c>
      <c r="F3297">
        <v>3753</v>
      </c>
    </row>
    <row r="3298" spans="5:6" x14ac:dyDescent="0.25">
      <c r="E3298" t="e">
        <f>#REF!</f>
        <v>#REF!</v>
      </c>
      <c r="F3298">
        <v>3754</v>
      </c>
    </row>
    <row r="3299" spans="5:6" x14ac:dyDescent="0.25">
      <c r="E3299" t="e">
        <f>#REF!</f>
        <v>#REF!</v>
      </c>
      <c r="F3299">
        <v>3755</v>
      </c>
    </row>
    <row r="3300" spans="5:6" x14ac:dyDescent="0.25">
      <c r="E3300" t="e">
        <f>#REF!</f>
        <v>#REF!</v>
      </c>
      <c r="F3300">
        <v>3756</v>
      </c>
    </row>
    <row r="3301" spans="5:6" x14ac:dyDescent="0.25">
      <c r="E3301" t="e">
        <f>#REF!</f>
        <v>#REF!</v>
      </c>
      <c r="F3301">
        <v>3757</v>
      </c>
    </row>
    <row r="3302" spans="5:6" x14ac:dyDescent="0.25">
      <c r="E3302" t="e">
        <f>#REF!</f>
        <v>#REF!</v>
      </c>
      <c r="F3302">
        <v>3758</v>
      </c>
    </row>
    <row r="3303" spans="5:6" x14ac:dyDescent="0.25">
      <c r="E3303" t="e">
        <f>#REF!</f>
        <v>#REF!</v>
      </c>
      <c r="F3303">
        <v>3759</v>
      </c>
    </row>
    <row r="3304" spans="5:6" x14ac:dyDescent="0.25">
      <c r="E3304" t="e">
        <f>#REF!</f>
        <v>#REF!</v>
      </c>
      <c r="F3304">
        <v>3760</v>
      </c>
    </row>
    <row r="3305" spans="5:6" x14ac:dyDescent="0.25">
      <c r="E3305" t="e">
        <f>#REF!</f>
        <v>#REF!</v>
      </c>
      <c r="F3305">
        <v>3761</v>
      </c>
    </row>
    <row r="3306" spans="5:6" x14ac:dyDescent="0.25">
      <c r="E3306" t="e">
        <f>#REF!</f>
        <v>#REF!</v>
      </c>
      <c r="F3306">
        <v>3762</v>
      </c>
    </row>
    <row r="3307" spans="5:6" x14ac:dyDescent="0.25">
      <c r="E3307" t="e">
        <f>#REF!</f>
        <v>#REF!</v>
      </c>
      <c r="F3307">
        <v>3763</v>
      </c>
    </row>
    <row r="3308" spans="5:6" x14ac:dyDescent="0.25">
      <c r="E3308" t="e">
        <f>#REF!</f>
        <v>#REF!</v>
      </c>
      <c r="F3308">
        <v>3764</v>
      </c>
    </row>
    <row r="3309" spans="5:6" x14ac:dyDescent="0.25">
      <c r="E3309" t="e">
        <f>#REF!</f>
        <v>#REF!</v>
      </c>
      <c r="F3309">
        <v>3765</v>
      </c>
    </row>
    <row r="3310" spans="5:6" x14ac:dyDescent="0.25">
      <c r="E3310" t="e">
        <f>#REF!</f>
        <v>#REF!</v>
      </c>
      <c r="F3310">
        <v>3766</v>
      </c>
    </row>
    <row r="3311" spans="5:6" x14ac:dyDescent="0.25">
      <c r="E3311" t="e">
        <f>#REF!</f>
        <v>#REF!</v>
      </c>
      <c r="F3311">
        <v>3767</v>
      </c>
    </row>
    <row r="3312" spans="5:6" x14ac:dyDescent="0.25">
      <c r="E3312" t="e">
        <f>#REF!</f>
        <v>#REF!</v>
      </c>
      <c r="F3312">
        <v>3768</v>
      </c>
    </row>
    <row r="3313" spans="5:6" x14ac:dyDescent="0.25">
      <c r="E3313" t="e">
        <f>#REF!</f>
        <v>#REF!</v>
      </c>
      <c r="F3313">
        <v>3769</v>
      </c>
    </row>
    <row r="3314" spans="5:6" x14ac:dyDescent="0.25">
      <c r="E3314" t="e">
        <f>#REF!</f>
        <v>#REF!</v>
      </c>
      <c r="F3314">
        <v>3770</v>
      </c>
    </row>
    <row r="3315" spans="5:6" x14ac:dyDescent="0.25">
      <c r="E3315" t="e">
        <f>#REF!</f>
        <v>#REF!</v>
      </c>
      <c r="F3315">
        <v>3771</v>
      </c>
    </row>
    <row r="3316" spans="5:6" x14ac:dyDescent="0.25">
      <c r="E3316" t="e">
        <f>#REF!</f>
        <v>#REF!</v>
      </c>
      <c r="F3316">
        <v>3772</v>
      </c>
    </row>
    <row r="3317" spans="5:6" x14ac:dyDescent="0.25">
      <c r="E3317" t="e">
        <f>#REF!</f>
        <v>#REF!</v>
      </c>
      <c r="F3317">
        <v>3773</v>
      </c>
    </row>
    <row r="3318" spans="5:6" x14ac:dyDescent="0.25">
      <c r="E3318" t="e">
        <f>#REF!</f>
        <v>#REF!</v>
      </c>
      <c r="F3318">
        <v>3774</v>
      </c>
    </row>
    <row r="3319" spans="5:6" x14ac:dyDescent="0.25">
      <c r="E3319" t="e">
        <f>#REF!</f>
        <v>#REF!</v>
      </c>
      <c r="F3319">
        <v>3775</v>
      </c>
    </row>
    <row r="3320" spans="5:6" x14ac:dyDescent="0.25">
      <c r="E3320" t="e">
        <f>#REF!</f>
        <v>#REF!</v>
      </c>
      <c r="F3320">
        <v>3776</v>
      </c>
    </row>
    <row r="3321" spans="5:6" x14ac:dyDescent="0.25">
      <c r="E3321" t="e">
        <f>#REF!</f>
        <v>#REF!</v>
      </c>
      <c r="F3321">
        <v>3777</v>
      </c>
    </row>
    <row r="3322" spans="5:6" x14ac:dyDescent="0.25">
      <c r="E3322" t="e">
        <f>#REF!</f>
        <v>#REF!</v>
      </c>
      <c r="F3322">
        <v>3778</v>
      </c>
    </row>
    <row r="3323" spans="5:6" x14ac:dyDescent="0.25">
      <c r="E3323" t="e">
        <f>#REF!</f>
        <v>#REF!</v>
      </c>
      <c r="F3323">
        <v>3779</v>
      </c>
    </row>
    <row r="3324" spans="5:6" x14ac:dyDescent="0.25">
      <c r="E3324" t="e">
        <f>#REF!</f>
        <v>#REF!</v>
      </c>
      <c r="F3324">
        <v>3780</v>
      </c>
    </row>
    <row r="3325" spans="5:6" x14ac:dyDescent="0.25">
      <c r="E3325" t="e">
        <f>#REF!</f>
        <v>#REF!</v>
      </c>
      <c r="F3325">
        <v>3781</v>
      </c>
    </row>
    <row r="3326" spans="5:6" x14ac:dyDescent="0.25">
      <c r="E3326" t="e">
        <f>#REF!</f>
        <v>#REF!</v>
      </c>
      <c r="F3326">
        <v>3782</v>
      </c>
    </row>
    <row r="3327" spans="5:6" x14ac:dyDescent="0.25">
      <c r="E3327" t="e">
        <f>#REF!</f>
        <v>#REF!</v>
      </c>
      <c r="F3327">
        <v>3783</v>
      </c>
    </row>
    <row r="3328" spans="5:6" x14ac:dyDescent="0.25">
      <c r="E3328" t="e">
        <f>#REF!</f>
        <v>#REF!</v>
      </c>
      <c r="F3328">
        <v>3784</v>
      </c>
    </row>
    <row r="3329" spans="5:6" x14ac:dyDescent="0.25">
      <c r="E3329" t="e">
        <f>#REF!</f>
        <v>#REF!</v>
      </c>
      <c r="F3329">
        <v>3785</v>
      </c>
    </row>
    <row r="3330" spans="5:6" x14ac:dyDescent="0.25">
      <c r="E3330" t="e">
        <f>#REF!</f>
        <v>#REF!</v>
      </c>
      <c r="F3330">
        <v>3786</v>
      </c>
    </row>
    <row r="3331" spans="5:6" x14ac:dyDescent="0.25">
      <c r="E3331" t="e">
        <f>#REF!</f>
        <v>#REF!</v>
      </c>
      <c r="F3331">
        <v>3787</v>
      </c>
    </row>
    <row r="3332" spans="5:6" x14ac:dyDescent="0.25">
      <c r="E3332" t="e">
        <f>#REF!</f>
        <v>#REF!</v>
      </c>
      <c r="F3332">
        <v>3788</v>
      </c>
    </row>
    <row r="3333" spans="5:6" x14ac:dyDescent="0.25">
      <c r="E3333" t="e">
        <f>#REF!</f>
        <v>#REF!</v>
      </c>
      <c r="F3333">
        <v>3789</v>
      </c>
    </row>
    <row r="3334" spans="5:6" x14ac:dyDescent="0.25">
      <c r="E3334" t="e">
        <f>#REF!</f>
        <v>#REF!</v>
      </c>
      <c r="F3334">
        <v>3790</v>
      </c>
    </row>
    <row r="3335" spans="5:6" x14ac:dyDescent="0.25">
      <c r="E3335" t="e">
        <f>#REF!</f>
        <v>#REF!</v>
      </c>
      <c r="F3335">
        <v>3791</v>
      </c>
    </row>
    <row r="3336" spans="5:6" x14ac:dyDescent="0.25">
      <c r="E3336" t="e">
        <f>#REF!</f>
        <v>#REF!</v>
      </c>
      <c r="F3336">
        <v>3792</v>
      </c>
    </row>
    <row r="3337" spans="5:6" x14ac:dyDescent="0.25">
      <c r="E3337" t="e">
        <f>#REF!</f>
        <v>#REF!</v>
      </c>
      <c r="F3337">
        <v>3793</v>
      </c>
    </row>
    <row r="3338" spans="5:6" x14ac:dyDescent="0.25">
      <c r="E3338" t="e">
        <f>#REF!</f>
        <v>#REF!</v>
      </c>
      <c r="F3338">
        <v>3794</v>
      </c>
    </row>
    <row r="3339" spans="5:6" x14ac:dyDescent="0.25">
      <c r="E3339" t="e">
        <f>#REF!</f>
        <v>#REF!</v>
      </c>
      <c r="F3339">
        <v>3795</v>
      </c>
    </row>
    <row r="3340" spans="5:6" x14ac:dyDescent="0.25">
      <c r="E3340" t="e">
        <f>#REF!</f>
        <v>#REF!</v>
      </c>
      <c r="F3340">
        <v>3796</v>
      </c>
    </row>
    <row r="3341" spans="5:6" x14ac:dyDescent="0.25">
      <c r="E3341" t="e">
        <f>#REF!</f>
        <v>#REF!</v>
      </c>
      <c r="F3341">
        <v>3797</v>
      </c>
    </row>
    <row r="3342" spans="5:6" x14ac:dyDescent="0.25">
      <c r="E3342" t="e">
        <f>#REF!</f>
        <v>#REF!</v>
      </c>
      <c r="F3342">
        <v>3798</v>
      </c>
    </row>
    <row r="3343" spans="5:6" x14ac:dyDescent="0.25">
      <c r="E3343" t="e">
        <f>#REF!</f>
        <v>#REF!</v>
      </c>
      <c r="F3343">
        <v>3799</v>
      </c>
    </row>
    <row r="3344" spans="5:6" x14ac:dyDescent="0.25">
      <c r="E3344" t="e">
        <f>#REF!</f>
        <v>#REF!</v>
      </c>
      <c r="F3344">
        <v>3800</v>
      </c>
    </row>
    <row r="3345" spans="5:6" x14ac:dyDescent="0.25">
      <c r="E3345" t="e">
        <f>#REF!</f>
        <v>#REF!</v>
      </c>
      <c r="F3345">
        <v>3801</v>
      </c>
    </row>
    <row r="3346" spans="5:6" x14ac:dyDescent="0.25">
      <c r="E3346" t="e">
        <f>#REF!</f>
        <v>#REF!</v>
      </c>
      <c r="F3346">
        <v>3802</v>
      </c>
    </row>
    <row r="3347" spans="5:6" x14ac:dyDescent="0.25">
      <c r="E3347" t="e">
        <f>#REF!</f>
        <v>#REF!</v>
      </c>
      <c r="F3347">
        <v>3803</v>
      </c>
    </row>
    <row r="3348" spans="5:6" x14ac:dyDescent="0.25">
      <c r="E3348" t="e">
        <f>#REF!</f>
        <v>#REF!</v>
      </c>
      <c r="F3348">
        <v>3804</v>
      </c>
    </row>
    <row r="3349" spans="5:6" x14ac:dyDescent="0.25">
      <c r="E3349" t="e">
        <f>#REF!</f>
        <v>#REF!</v>
      </c>
      <c r="F3349">
        <v>3805</v>
      </c>
    </row>
    <row r="3350" spans="5:6" x14ac:dyDescent="0.25">
      <c r="E3350" t="e">
        <f>#REF!</f>
        <v>#REF!</v>
      </c>
      <c r="F3350">
        <v>3806</v>
      </c>
    </row>
    <row r="3351" spans="5:6" x14ac:dyDescent="0.25">
      <c r="E3351" t="e">
        <f>#REF!</f>
        <v>#REF!</v>
      </c>
      <c r="F3351">
        <v>3807</v>
      </c>
    </row>
    <row r="3352" spans="5:6" x14ac:dyDescent="0.25">
      <c r="E3352" t="e">
        <f>#REF!</f>
        <v>#REF!</v>
      </c>
      <c r="F3352">
        <v>3808</v>
      </c>
    </row>
    <row r="3353" spans="5:6" x14ac:dyDescent="0.25">
      <c r="E3353" t="e">
        <f>#REF!</f>
        <v>#REF!</v>
      </c>
      <c r="F3353">
        <v>3809</v>
      </c>
    </row>
    <row r="3354" spans="5:6" x14ac:dyDescent="0.25">
      <c r="E3354" t="e">
        <f>#REF!</f>
        <v>#REF!</v>
      </c>
      <c r="F3354">
        <v>3810</v>
      </c>
    </row>
    <row r="3355" spans="5:6" x14ac:dyDescent="0.25">
      <c r="E3355" t="e">
        <f>#REF!</f>
        <v>#REF!</v>
      </c>
      <c r="F3355">
        <v>3811</v>
      </c>
    </row>
    <row r="3356" spans="5:6" x14ac:dyDescent="0.25">
      <c r="E3356" t="e">
        <f>#REF!</f>
        <v>#REF!</v>
      </c>
      <c r="F3356">
        <v>3812</v>
      </c>
    </row>
    <row r="3357" spans="5:6" x14ac:dyDescent="0.25">
      <c r="E3357" t="e">
        <f>#REF!</f>
        <v>#REF!</v>
      </c>
      <c r="F3357">
        <v>3813</v>
      </c>
    </row>
    <row r="3358" spans="5:6" x14ac:dyDescent="0.25">
      <c r="E3358" t="e">
        <f>#REF!</f>
        <v>#REF!</v>
      </c>
      <c r="F3358">
        <v>3814</v>
      </c>
    </row>
    <row r="3359" spans="5:6" x14ac:dyDescent="0.25">
      <c r="E3359" t="e">
        <f>#REF!</f>
        <v>#REF!</v>
      </c>
      <c r="F3359">
        <v>3815</v>
      </c>
    </row>
    <row r="3360" spans="5:6" x14ac:dyDescent="0.25">
      <c r="E3360" t="e">
        <f>#REF!</f>
        <v>#REF!</v>
      </c>
      <c r="F3360">
        <v>3816</v>
      </c>
    </row>
    <row r="3361" spans="5:6" x14ac:dyDescent="0.25">
      <c r="E3361" t="e">
        <f>#REF!</f>
        <v>#REF!</v>
      </c>
      <c r="F3361">
        <v>3817</v>
      </c>
    </row>
    <row r="3362" spans="5:6" x14ac:dyDescent="0.25">
      <c r="E3362" t="e">
        <f>#REF!</f>
        <v>#REF!</v>
      </c>
      <c r="F3362">
        <v>3818</v>
      </c>
    </row>
    <row r="3363" spans="5:6" x14ac:dyDescent="0.25">
      <c r="E3363" t="e">
        <f>#REF!</f>
        <v>#REF!</v>
      </c>
      <c r="F3363">
        <v>3819</v>
      </c>
    </row>
    <row r="3364" spans="5:6" x14ac:dyDescent="0.25">
      <c r="E3364" t="e">
        <f>#REF!</f>
        <v>#REF!</v>
      </c>
      <c r="F3364">
        <v>3820</v>
      </c>
    </row>
    <row r="3365" spans="5:6" x14ac:dyDescent="0.25">
      <c r="E3365" t="e">
        <f>#REF!</f>
        <v>#REF!</v>
      </c>
      <c r="F3365">
        <v>3821</v>
      </c>
    </row>
    <row r="3366" spans="5:6" x14ac:dyDescent="0.25">
      <c r="E3366" t="e">
        <f>#REF!</f>
        <v>#REF!</v>
      </c>
      <c r="F3366">
        <v>3822</v>
      </c>
    </row>
    <row r="3367" spans="5:6" x14ac:dyDescent="0.25">
      <c r="E3367" t="e">
        <f>#REF!</f>
        <v>#REF!</v>
      </c>
      <c r="F3367">
        <v>3823</v>
      </c>
    </row>
    <row r="3368" spans="5:6" x14ac:dyDescent="0.25">
      <c r="E3368" t="e">
        <f>#REF!</f>
        <v>#REF!</v>
      </c>
      <c r="F3368">
        <v>3824</v>
      </c>
    </row>
    <row r="3369" spans="5:6" x14ac:dyDescent="0.25">
      <c r="E3369" t="e">
        <f>#REF!</f>
        <v>#REF!</v>
      </c>
      <c r="F3369">
        <v>3825</v>
      </c>
    </row>
    <row r="3370" spans="5:6" x14ac:dyDescent="0.25">
      <c r="E3370" t="e">
        <f>#REF!</f>
        <v>#REF!</v>
      </c>
      <c r="F3370">
        <v>3826</v>
      </c>
    </row>
    <row r="3371" spans="5:6" x14ac:dyDescent="0.25">
      <c r="E3371" t="e">
        <f>#REF!</f>
        <v>#REF!</v>
      </c>
      <c r="F3371">
        <v>3827</v>
      </c>
    </row>
    <row r="3372" spans="5:6" x14ac:dyDescent="0.25">
      <c r="E3372" t="e">
        <f>#REF!</f>
        <v>#REF!</v>
      </c>
      <c r="F3372">
        <v>3828</v>
      </c>
    </row>
    <row r="3373" spans="5:6" x14ac:dyDescent="0.25">
      <c r="E3373" t="e">
        <f>#REF!</f>
        <v>#REF!</v>
      </c>
      <c r="F3373">
        <v>3829</v>
      </c>
    </row>
    <row r="3374" spans="5:6" x14ac:dyDescent="0.25">
      <c r="E3374" t="e">
        <f>#REF!</f>
        <v>#REF!</v>
      </c>
      <c r="F3374">
        <v>3830</v>
      </c>
    </row>
    <row r="3375" spans="5:6" x14ac:dyDescent="0.25">
      <c r="E3375" t="e">
        <f>#REF!</f>
        <v>#REF!</v>
      </c>
      <c r="F3375">
        <v>3831</v>
      </c>
    </row>
    <row r="3376" spans="5:6" x14ac:dyDescent="0.25">
      <c r="E3376" t="e">
        <f>#REF!</f>
        <v>#REF!</v>
      </c>
      <c r="F3376">
        <v>3832</v>
      </c>
    </row>
    <row r="3377" spans="5:6" x14ac:dyDescent="0.25">
      <c r="E3377" t="e">
        <f>#REF!</f>
        <v>#REF!</v>
      </c>
      <c r="F3377">
        <v>3833</v>
      </c>
    </row>
    <row r="3378" spans="5:6" x14ac:dyDescent="0.25">
      <c r="E3378" t="e">
        <f>#REF!</f>
        <v>#REF!</v>
      </c>
      <c r="F3378">
        <v>3834</v>
      </c>
    </row>
    <row r="3379" spans="5:6" x14ac:dyDescent="0.25">
      <c r="E3379" t="e">
        <f>#REF!</f>
        <v>#REF!</v>
      </c>
      <c r="F3379">
        <v>3835</v>
      </c>
    </row>
    <row r="3380" spans="5:6" x14ac:dyDescent="0.25">
      <c r="E3380" t="e">
        <f>#REF!</f>
        <v>#REF!</v>
      </c>
      <c r="F3380">
        <v>3836</v>
      </c>
    </row>
    <row r="3381" spans="5:6" x14ac:dyDescent="0.25">
      <c r="E3381" t="e">
        <f>#REF!</f>
        <v>#REF!</v>
      </c>
      <c r="F3381">
        <v>3837</v>
      </c>
    </row>
    <row r="3382" spans="5:6" x14ac:dyDescent="0.25">
      <c r="E3382" t="e">
        <f>#REF!</f>
        <v>#REF!</v>
      </c>
      <c r="F3382">
        <v>3838</v>
      </c>
    </row>
    <row r="3383" spans="5:6" x14ac:dyDescent="0.25">
      <c r="E3383" t="e">
        <f>#REF!</f>
        <v>#REF!</v>
      </c>
      <c r="F3383">
        <v>3839</v>
      </c>
    </row>
    <row r="3384" spans="5:6" x14ac:dyDescent="0.25">
      <c r="E3384" t="e">
        <f>#REF!</f>
        <v>#REF!</v>
      </c>
      <c r="F3384">
        <v>3840</v>
      </c>
    </row>
    <row r="3385" spans="5:6" x14ac:dyDescent="0.25">
      <c r="E3385" t="e">
        <f>#REF!</f>
        <v>#REF!</v>
      </c>
      <c r="F3385">
        <v>3841</v>
      </c>
    </row>
    <row r="3386" spans="5:6" x14ac:dyDescent="0.25">
      <c r="E3386" t="e">
        <f>#REF!</f>
        <v>#REF!</v>
      </c>
      <c r="F3386">
        <v>3842</v>
      </c>
    </row>
    <row r="3387" spans="5:6" x14ac:dyDescent="0.25">
      <c r="E3387" t="e">
        <f>#REF!</f>
        <v>#REF!</v>
      </c>
      <c r="F3387">
        <v>3843</v>
      </c>
    </row>
    <row r="3388" spans="5:6" x14ac:dyDescent="0.25">
      <c r="E3388" t="e">
        <f>#REF!</f>
        <v>#REF!</v>
      </c>
      <c r="F3388">
        <v>3844</v>
      </c>
    </row>
    <row r="3389" spans="5:6" x14ac:dyDescent="0.25">
      <c r="E3389" t="e">
        <f>#REF!</f>
        <v>#REF!</v>
      </c>
      <c r="F3389">
        <v>3845</v>
      </c>
    </row>
    <row r="3390" spans="5:6" x14ac:dyDescent="0.25">
      <c r="E3390" t="e">
        <f>#REF!</f>
        <v>#REF!</v>
      </c>
      <c r="F3390">
        <v>3846</v>
      </c>
    </row>
    <row r="3391" spans="5:6" x14ac:dyDescent="0.25">
      <c r="E3391" t="e">
        <f>#REF!</f>
        <v>#REF!</v>
      </c>
      <c r="F3391">
        <v>3847</v>
      </c>
    </row>
    <row r="3392" spans="5:6" x14ac:dyDescent="0.25">
      <c r="E3392" t="e">
        <f>#REF!</f>
        <v>#REF!</v>
      </c>
      <c r="F3392">
        <v>3848</v>
      </c>
    </row>
    <row r="3393" spans="5:6" x14ac:dyDescent="0.25">
      <c r="E3393" t="e">
        <f>#REF!</f>
        <v>#REF!</v>
      </c>
      <c r="F3393">
        <v>3849</v>
      </c>
    </row>
    <row r="3394" spans="5:6" x14ac:dyDescent="0.25">
      <c r="E3394" t="e">
        <f>#REF!</f>
        <v>#REF!</v>
      </c>
      <c r="F3394">
        <v>3850</v>
      </c>
    </row>
    <row r="3395" spans="5:6" x14ac:dyDescent="0.25">
      <c r="E3395" t="e">
        <f>#REF!</f>
        <v>#REF!</v>
      </c>
      <c r="F3395">
        <v>3851</v>
      </c>
    </row>
    <row r="3396" spans="5:6" x14ac:dyDescent="0.25">
      <c r="E3396" t="e">
        <f>#REF!</f>
        <v>#REF!</v>
      </c>
      <c r="F3396">
        <v>3852</v>
      </c>
    </row>
    <row r="3397" spans="5:6" x14ac:dyDescent="0.25">
      <c r="E3397" t="e">
        <f>#REF!</f>
        <v>#REF!</v>
      </c>
      <c r="F3397">
        <v>3853</v>
      </c>
    </row>
    <row r="3398" spans="5:6" x14ac:dyDescent="0.25">
      <c r="E3398" t="e">
        <f>#REF!</f>
        <v>#REF!</v>
      </c>
      <c r="F3398">
        <v>3854</v>
      </c>
    </row>
    <row r="3399" spans="5:6" x14ac:dyDescent="0.25">
      <c r="E3399" t="e">
        <f>#REF!</f>
        <v>#REF!</v>
      </c>
      <c r="F3399">
        <v>3855</v>
      </c>
    </row>
    <row r="3400" spans="5:6" x14ac:dyDescent="0.25">
      <c r="E3400" t="e">
        <f>#REF!</f>
        <v>#REF!</v>
      </c>
      <c r="F3400">
        <v>3856</v>
      </c>
    </row>
    <row r="3401" spans="5:6" x14ac:dyDescent="0.25">
      <c r="E3401" t="e">
        <f>#REF!</f>
        <v>#REF!</v>
      </c>
      <c r="F3401">
        <v>3857</v>
      </c>
    </row>
    <row r="3402" spans="5:6" x14ac:dyDescent="0.25">
      <c r="E3402" t="e">
        <f>#REF!</f>
        <v>#REF!</v>
      </c>
      <c r="F3402">
        <v>3858</v>
      </c>
    </row>
    <row r="3403" spans="5:6" x14ac:dyDescent="0.25">
      <c r="E3403" t="e">
        <f>#REF!</f>
        <v>#REF!</v>
      </c>
      <c r="F3403">
        <v>3859</v>
      </c>
    </row>
    <row r="3404" spans="5:6" x14ac:dyDescent="0.25">
      <c r="E3404" t="e">
        <f>#REF!</f>
        <v>#REF!</v>
      </c>
      <c r="F3404">
        <v>3860</v>
      </c>
    </row>
    <row r="3405" spans="5:6" x14ac:dyDescent="0.25">
      <c r="E3405" t="e">
        <f>#REF!</f>
        <v>#REF!</v>
      </c>
      <c r="F3405">
        <v>3861</v>
      </c>
    </row>
    <row r="3406" spans="5:6" x14ac:dyDescent="0.25">
      <c r="E3406" t="e">
        <f>#REF!</f>
        <v>#REF!</v>
      </c>
      <c r="F3406">
        <v>3862</v>
      </c>
    </row>
    <row r="3407" spans="5:6" x14ac:dyDescent="0.25">
      <c r="E3407" t="e">
        <f>#REF!</f>
        <v>#REF!</v>
      </c>
      <c r="F3407">
        <v>3863</v>
      </c>
    </row>
    <row r="3408" spans="5:6" x14ac:dyDescent="0.25">
      <c r="E3408" t="e">
        <f>#REF!</f>
        <v>#REF!</v>
      </c>
      <c r="F3408">
        <v>3864</v>
      </c>
    </row>
    <row r="3409" spans="5:6" x14ac:dyDescent="0.25">
      <c r="E3409" t="e">
        <f>#REF!</f>
        <v>#REF!</v>
      </c>
      <c r="F3409">
        <v>3865</v>
      </c>
    </row>
    <row r="3410" spans="5:6" x14ac:dyDescent="0.25">
      <c r="E3410" t="e">
        <f>#REF!</f>
        <v>#REF!</v>
      </c>
      <c r="F3410">
        <v>3866</v>
      </c>
    </row>
    <row r="3411" spans="5:6" x14ac:dyDescent="0.25">
      <c r="E3411" t="e">
        <f>#REF!</f>
        <v>#REF!</v>
      </c>
      <c r="F3411">
        <v>3867</v>
      </c>
    </row>
    <row r="3412" spans="5:6" x14ac:dyDescent="0.25">
      <c r="E3412" t="e">
        <f>#REF!</f>
        <v>#REF!</v>
      </c>
      <c r="F3412">
        <v>3868</v>
      </c>
    </row>
    <row r="3413" spans="5:6" x14ac:dyDescent="0.25">
      <c r="E3413" t="e">
        <f>#REF!</f>
        <v>#REF!</v>
      </c>
      <c r="F3413">
        <v>3869</v>
      </c>
    </row>
    <row r="3414" spans="5:6" x14ac:dyDescent="0.25">
      <c r="E3414" t="e">
        <f>#REF!</f>
        <v>#REF!</v>
      </c>
      <c r="F3414">
        <v>3870</v>
      </c>
    </row>
    <row r="3415" spans="5:6" x14ac:dyDescent="0.25">
      <c r="E3415" t="e">
        <f>#REF!</f>
        <v>#REF!</v>
      </c>
      <c r="F3415">
        <v>3871</v>
      </c>
    </row>
    <row r="3416" spans="5:6" x14ac:dyDescent="0.25">
      <c r="E3416" t="e">
        <f>#REF!</f>
        <v>#REF!</v>
      </c>
      <c r="F3416">
        <v>3872</v>
      </c>
    </row>
    <row r="3417" spans="5:6" x14ac:dyDescent="0.25">
      <c r="E3417" t="e">
        <f>#REF!</f>
        <v>#REF!</v>
      </c>
      <c r="F3417">
        <v>3873</v>
      </c>
    </row>
    <row r="3418" spans="5:6" x14ac:dyDescent="0.25">
      <c r="E3418" t="e">
        <f>#REF!</f>
        <v>#REF!</v>
      </c>
      <c r="F3418">
        <v>3874</v>
      </c>
    </row>
    <row r="3419" spans="5:6" x14ac:dyDescent="0.25">
      <c r="E3419" t="e">
        <f>#REF!</f>
        <v>#REF!</v>
      </c>
      <c r="F3419">
        <v>3875</v>
      </c>
    </row>
    <row r="3420" spans="5:6" x14ac:dyDescent="0.25">
      <c r="E3420" t="e">
        <f>#REF!</f>
        <v>#REF!</v>
      </c>
      <c r="F3420">
        <v>3876</v>
      </c>
    </row>
    <row r="3421" spans="5:6" x14ac:dyDescent="0.25">
      <c r="E3421" t="e">
        <f>#REF!</f>
        <v>#REF!</v>
      </c>
      <c r="F3421">
        <v>3877</v>
      </c>
    </row>
    <row r="3422" spans="5:6" x14ac:dyDescent="0.25">
      <c r="E3422" t="e">
        <f>#REF!</f>
        <v>#REF!</v>
      </c>
      <c r="F3422">
        <v>3878</v>
      </c>
    </row>
    <row r="3423" spans="5:6" x14ac:dyDescent="0.25">
      <c r="E3423" t="e">
        <f>#REF!</f>
        <v>#REF!</v>
      </c>
      <c r="F3423">
        <v>3879</v>
      </c>
    </row>
    <row r="3424" spans="5:6" x14ac:dyDescent="0.25">
      <c r="E3424" t="e">
        <f>#REF!</f>
        <v>#REF!</v>
      </c>
      <c r="F3424">
        <v>3880</v>
      </c>
    </row>
    <row r="3425" spans="5:6" x14ac:dyDescent="0.25">
      <c r="E3425" t="e">
        <f>#REF!</f>
        <v>#REF!</v>
      </c>
      <c r="F3425">
        <v>3881</v>
      </c>
    </row>
    <row r="3426" spans="5:6" x14ac:dyDescent="0.25">
      <c r="E3426" t="e">
        <f>#REF!</f>
        <v>#REF!</v>
      </c>
      <c r="F3426">
        <v>3882</v>
      </c>
    </row>
    <row r="3427" spans="5:6" x14ac:dyDescent="0.25">
      <c r="E3427" t="e">
        <f>#REF!</f>
        <v>#REF!</v>
      </c>
      <c r="F3427">
        <v>3883</v>
      </c>
    </row>
    <row r="3428" spans="5:6" x14ac:dyDescent="0.25">
      <c r="E3428" t="e">
        <f>#REF!</f>
        <v>#REF!</v>
      </c>
      <c r="F3428">
        <v>3884</v>
      </c>
    </row>
    <row r="3429" spans="5:6" x14ac:dyDescent="0.25">
      <c r="E3429" t="e">
        <f>#REF!</f>
        <v>#REF!</v>
      </c>
      <c r="F3429">
        <v>3885</v>
      </c>
    </row>
    <row r="3430" spans="5:6" x14ac:dyDescent="0.25">
      <c r="E3430" t="e">
        <f>#REF!</f>
        <v>#REF!</v>
      </c>
      <c r="F3430">
        <v>3886</v>
      </c>
    </row>
    <row r="3431" spans="5:6" x14ac:dyDescent="0.25">
      <c r="E3431" t="e">
        <f>#REF!</f>
        <v>#REF!</v>
      </c>
      <c r="F3431">
        <v>3887</v>
      </c>
    </row>
    <row r="3432" spans="5:6" x14ac:dyDescent="0.25">
      <c r="E3432" t="e">
        <f>#REF!</f>
        <v>#REF!</v>
      </c>
      <c r="F3432">
        <v>3888</v>
      </c>
    </row>
    <row r="3433" spans="5:6" x14ac:dyDescent="0.25">
      <c r="E3433" t="e">
        <f>#REF!</f>
        <v>#REF!</v>
      </c>
      <c r="F3433">
        <v>3889</v>
      </c>
    </row>
    <row r="3434" spans="5:6" x14ac:dyDescent="0.25">
      <c r="E3434" t="e">
        <f>#REF!</f>
        <v>#REF!</v>
      </c>
      <c r="F3434">
        <v>3890</v>
      </c>
    </row>
    <row r="3435" spans="5:6" x14ac:dyDescent="0.25">
      <c r="E3435" t="e">
        <f>#REF!</f>
        <v>#REF!</v>
      </c>
      <c r="F3435">
        <v>3891</v>
      </c>
    </row>
    <row r="3436" spans="5:6" x14ac:dyDescent="0.25">
      <c r="E3436" t="e">
        <f>#REF!</f>
        <v>#REF!</v>
      </c>
      <c r="F3436">
        <v>3892</v>
      </c>
    </row>
    <row r="3437" spans="5:6" x14ac:dyDescent="0.25">
      <c r="E3437" t="e">
        <f>#REF!</f>
        <v>#REF!</v>
      </c>
      <c r="F3437">
        <v>3893</v>
      </c>
    </row>
    <row r="3438" spans="5:6" x14ac:dyDescent="0.25">
      <c r="E3438" t="e">
        <f>#REF!</f>
        <v>#REF!</v>
      </c>
      <c r="F3438">
        <v>3894</v>
      </c>
    </row>
    <row r="3439" spans="5:6" x14ac:dyDescent="0.25">
      <c r="E3439" t="e">
        <f>#REF!</f>
        <v>#REF!</v>
      </c>
      <c r="F3439">
        <v>3895</v>
      </c>
    </row>
    <row r="3440" spans="5:6" x14ac:dyDescent="0.25">
      <c r="E3440" t="e">
        <f>#REF!</f>
        <v>#REF!</v>
      </c>
      <c r="F3440">
        <v>3896</v>
      </c>
    </row>
    <row r="3441" spans="5:6" x14ac:dyDescent="0.25">
      <c r="E3441" t="e">
        <f>#REF!</f>
        <v>#REF!</v>
      </c>
      <c r="F3441">
        <v>3897</v>
      </c>
    </row>
    <row r="3442" spans="5:6" x14ac:dyDescent="0.25">
      <c r="E3442" t="e">
        <f>#REF!</f>
        <v>#REF!</v>
      </c>
      <c r="F3442">
        <v>3898</v>
      </c>
    </row>
    <row r="3443" spans="5:6" x14ac:dyDescent="0.25">
      <c r="E3443" t="e">
        <f>#REF!</f>
        <v>#REF!</v>
      </c>
      <c r="F3443">
        <v>3899</v>
      </c>
    </row>
    <row r="3444" spans="5:6" x14ac:dyDescent="0.25">
      <c r="E3444" t="e">
        <f>#REF!</f>
        <v>#REF!</v>
      </c>
      <c r="F3444">
        <v>3900</v>
      </c>
    </row>
    <row r="3445" spans="5:6" x14ac:dyDescent="0.25">
      <c r="E3445" t="e">
        <f>#REF!</f>
        <v>#REF!</v>
      </c>
      <c r="F3445">
        <v>3901</v>
      </c>
    </row>
    <row r="3446" spans="5:6" x14ac:dyDescent="0.25">
      <c r="E3446" t="e">
        <f>#REF!</f>
        <v>#REF!</v>
      </c>
      <c r="F3446">
        <v>3902</v>
      </c>
    </row>
    <row r="3447" spans="5:6" x14ac:dyDescent="0.25">
      <c r="E3447" t="e">
        <f>#REF!</f>
        <v>#REF!</v>
      </c>
      <c r="F3447">
        <v>3903</v>
      </c>
    </row>
    <row r="3448" spans="5:6" x14ac:dyDescent="0.25">
      <c r="E3448" t="e">
        <f>#REF!</f>
        <v>#REF!</v>
      </c>
      <c r="F3448">
        <v>3904</v>
      </c>
    </row>
    <row r="3449" spans="5:6" x14ac:dyDescent="0.25">
      <c r="E3449" t="e">
        <f>#REF!</f>
        <v>#REF!</v>
      </c>
      <c r="F3449">
        <v>3905</v>
      </c>
    </row>
    <row r="3450" spans="5:6" x14ac:dyDescent="0.25">
      <c r="E3450" t="e">
        <f>#REF!</f>
        <v>#REF!</v>
      </c>
      <c r="F3450">
        <v>3906</v>
      </c>
    </row>
    <row r="3451" spans="5:6" x14ac:dyDescent="0.25">
      <c r="E3451" t="e">
        <f>#REF!</f>
        <v>#REF!</v>
      </c>
      <c r="F3451">
        <v>3907</v>
      </c>
    </row>
    <row r="3452" spans="5:6" x14ac:dyDescent="0.25">
      <c r="E3452" t="e">
        <f>#REF!</f>
        <v>#REF!</v>
      </c>
      <c r="F3452">
        <v>3908</v>
      </c>
    </row>
    <row r="3453" spans="5:6" x14ac:dyDescent="0.25">
      <c r="E3453" t="e">
        <f>#REF!</f>
        <v>#REF!</v>
      </c>
      <c r="F3453">
        <v>3909</v>
      </c>
    </row>
    <row r="3454" spans="5:6" x14ac:dyDescent="0.25">
      <c r="E3454" t="e">
        <f>#REF!</f>
        <v>#REF!</v>
      </c>
      <c r="F3454">
        <v>3910</v>
      </c>
    </row>
    <row r="3455" spans="5:6" x14ac:dyDescent="0.25">
      <c r="E3455" t="e">
        <f>#REF!</f>
        <v>#REF!</v>
      </c>
      <c r="F3455">
        <v>3911</v>
      </c>
    </row>
    <row r="3456" spans="5:6" x14ac:dyDescent="0.25">
      <c r="E3456" t="e">
        <f>#REF!</f>
        <v>#REF!</v>
      </c>
      <c r="F3456">
        <v>3912</v>
      </c>
    </row>
    <row r="3457" spans="5:6" x14ac:dyDescent="0.25">
      <c r="E3457" t="e">
        <f>#REF!</f>
        <v>#REF!</v>
      </c>
      <c r="F3457">
        <v>3913</v>
      </c>
    </row>
    <row r="3458" spans="5:6" x14ac:dyDescent="0.25">
      <c r="E3458" t="e">
        <f>#REF!</f>
        <v>#REF!</v>
      </c>
      <c r="F3458">
        <v>3914</v>
      </c>
    </row>
    <row r="3459" spans="5:6" x14ac:dyDescent="0.25">
      <c r="E3459" t="e">
        <f>#REF!</f>
        <v>#REF!</v>
      </c>
      <c r="F3459">
        <v>3915</v>
      </c>
    </row>
    <row r="3460" spans="5:6" x14ac:dyDescent="0.25">
      <c r="E3460" t="e">
        <f>#REF!</f>
        <v>#REF!</v>
      </c>
      <c r="F3460">
        <v>3916</v>
      </c>
    </row>
    <row r="3461" spans="5:6" x14ac:dyDescent="0.25">
      <c r="E3461" t="e">
        <f>#REF!</f>
        <v>#REF!</v>
      </c>
      <c r="F3461">
        <v>3917</v>
      </c>
    </row>
    <row r="3462" spans="5:6" x14ac:dyDescent="0.25">
      <c r="E3462" t="e">
        <f>#REF!</f>
        <v>#REF!</v>
      </c>
      <c r="F3462">
        <v>3918</v>
      </c>
    </row>
    <row r="3463" spans="5:6" x14ac:dyDescent="0.25">
      <c r="E3463" t="e">
        <f>#REF!</f>
        <v>#REF!</v>
      </c>
      <c r="F3463">
        <v>3919</v>
      </c>
    </row>
    <row r="3464" spans="5:6" x14ac:dyDescent="0.25">
      <c r="E3464" t="e">
        <f>#REF!</f>
        <v>#REF!</v>
      </c>
      <c r="F3464">
        <v>3920</v>
      </c>
    </row>
    <row r="3465" spans="5:6" x14ac:dyDescent="0.25">
      <c r="E3465" t="e">
        <f>#REF!</f>
        <v>#REF!</v>
      </c>
      <c r="F3465">
        <v>3921</v>
      </c>
    </row>
    <row r="3466" spans="5:6" x14ac:dyDescent="0.25">
      <c r="E3466" t="e">
        <f>#REF!</f>
        <v>#REF!</v>
      </c>
      <c r="F3466">
        <v>3922</v>
      </c>
    </row>
    <row r="3467" spans="5:6" x14ac:dyDescent="0.25">
      <c r="E3467" t="e">
        <f>#REF!</f>
        <v>#REF!</v>
      </c>
      <c r="F3467">
        <v>3923</v>
      </c>
    </row>
    <row r="3468" spans="5:6" x14ac:dyDescent="0.25">
      <c r="E3468" t="e">
        <f>#REF!</f>
        <v>#REF!</v>
      </c>
      <c r="F3468">
        <v>3924</v>
      </c>
    </row>
    <row r="3469" spans="5:6" x14ac:dyDescent="0.25">
      <c r="E3469" t="e">
        <f>#REF!</f>
        <v>#REF!</v>
      </c>
      <c r="F3469">
        <v>3925</v>
      </c>
    </row>
    <row r="3470" spans="5:6" x14ac:dyDescent="0.25">
      <c r="E3470" t="e">
        <f>#REF!</f>
        <v>#REF!</v>
      </c>
      <c r="F3470">
        <v>3926</v>
      </c>
    </row>
    <row r="3471" spans="5:6" x14ac:dyDescent="0.25">
      <c r="E3471" t="e">
        <f>#REF!</f>
        <v>#REF!</v>
      </c>
      <c r="F3471">
        <v>3927</v>
      </c>
    </row>
    <row r="3472" spans="5:6" x14ac:dyDescent="0.25">
      <c r="E3472" t="e">
        <f>#REF!</f>
        <v>#REF!</v>
      </c>
      <c r="F3472">
        <v>3928</v>
      </c>
    </row>
    <row r="3473" spans="5:6" x14ac:dyDescent="0.25">
      <c r="E3473" t="e">
        <f>#REF!</f>
        <v>#REF!</v>
      </c>
      <c r="F3473">
        <v>3929</v>
      </c>
    </row>
    <row r="3474" spans="5:6" x14ac:dyDescent="0.25">
      <c r="E3474" t="e">
        <f>#REF!</f>
        <v>#REF!</v>
      </c>
      <c r="F3474">
        <v>3930</v>
      </c>
    </row>
    <row r="3475" spans="5:6" x14ac:dyDescent="0.25">
      <c r="E3475" t="e">
        <f>#REF!</f>
        <v>#REF!</v>
      </c>
      <c r="F3475">
        <v>3931</v>
      </c>
    </row>
    <row r="3476" spans="5:6" x14ac:dyDescent="0.25">
      <c r="E3476" t="e">
        <f>#REF!</f>
        <v>#REF!</v>
      </c>
      <c r="F3476">
        <v>3932</v>
      </c>
    </row>
    <row r="3477" spans="5:6" x14ac:dyDescent="0.25">
      <c r="E3477" t="e">
        <f>#REF!</f>
        <v>#REF!</v>
      </c>
      <c r="F3477">
        <v>3933</v>
      </c>
    </row>
    <row r="3478" spans="5:6" x14ac:dyDescent="0.25">
      <c r="E3478" t="e">
        <f>#REF!</f>
        <v>#REF!</v>
      </c>
      <c r="F3478">
        <v>3934</v>
      </c>
    </row>
    <row r="3479" spans="5:6" x14ac:dyDescent="0.25">
      <c r="E3479" t="e">
        <f>#REF!</f>
        <v>#REF!</v>
      </c>
      <c r="F3479">
        <v>3935</v>
      </c>
    </row>
    <row r="3480" spans="5:6" x14ac:dyDescent="0.25">
      <c r="E3480" t="e">
        <f>#REF!</f>
        <v>#REF!</v>
      </c>
      <c r="F3480">
        <v>3936</v>
      </c>
    </row>
    <row r="3481" spans="5:6" x14ac:dyDescent="0.25">
      <c r="E3481" t="e">
        <f>#REF!</f>
        <v>#REF!</v>
      </c>
      <c r="F3481">
        <v>3937</v>
      </c>
    </row>
    <row r="3482" spans="5:6" x14ac:dyDescent="0.25">
      <c r="E3482" t="e">
        <f>#REF!</f>
        <v>#REF!</v>
      </c>
      <c r="F3482">
        <v>3938</v>
      </c>
    </row>
    <row r="3483" spans="5:6" x14ac:dyDescent="0.25">
      <c r="E3483" t="e">
        <f>#REF!</f>
        <v>#REF!</v>
      </c>
      <c r="F3483">
        <v>3939</v>
      </c>
    </row>
    <row r="3484" spans="5:6" x14ac:dyDescent="0.25">
      <c r="E3484" t="e">
        <f>#REF!</f>
        <v>#REF!</v>
      </c>
      <c r="F3484">
        <v>3940</v>
      </c>
    </row>
    <row r="3485" spans="5:6" x14ac:dyDescent="0.25">
      <c r="E3485" t="e">
        <f>#REF!</f>
        <v>#REF!</v>
      </c>
      <c r="F3485">
        <v>3941</v>
      </c>
    </row>
    <row r="3486" spans="5:6" x14ac:dyDescent="0.25">
      <c r="E3486" t="e">
        <f>#REF!</f>
        <v>#REF!</v>
      </c>
      <c r="F3486">
        <v>3942</v>
      </c>
    </row>
    <row r="3487" spans="5:6" x14ac:dyDescent="0.25">
      <c r="E3487" t="e">
        <f>#REF!</f>
        <v>#REF!</v>
      </c>
      <c r="F3487">
        <v>3943</v>
      </c>
    </row>
    <row r="3488" spans="5:6" x14ac:dyDescent="0.25">
      <c r="E3488" t="e">
        <f>#REF!</f>
        <v>#REF!</v>
      </c>
      <c r="F3488">
        <v>3944</v>
      </c>
    </row>
    <row r="3489" spans="5:6" x14ac:dyDescent="0.25">
      <c r="E3489" t="e">
        <f>#REF!</f>
        <v>#REF!</v>
      </c>
      <c r="F3489">
        <v>3945</v>
      </c>
    </row>
    <row r="3490" spans="5:6" x14ac:dyDescent="0.25">
      <c r="E3490" t="e">
        <f>#REF!</f>
        <v>#REF!</v>
      </c>
      <c r="F3490">
        <v>3946</v>
      </c>
    </row>
    <row r="3491" spans="5:6" x14ac:dyDescent="0.25">
      <c r="E3491" t="e">
        <f>#REF!</f>
        <v>#REF!</v>
      </c>
      <c r="F3491">
        <v>3947</v>
      </c>
    </row>
    <row r="3492" spans="5:6" x14ac:dyDescent="0.25">
      <c r="E3492" t="e">
        <f>#REF!</f>
        <v>#REF!</v>
      </c>
      <c r="F3492">
        <v>3948</v>
      </c>
    </row>
    <row r="3493" spans="5:6" x14ac:dyDescent="0.25">
      <c r="E3493" t="e">
        <f>#REF!</f>
        <v>#REF!</v>
      </c>
      <c r="F3493">
        <v>3949</v>
      </c>
    </row>
    <row r="3494" spans="5:6" x14ac:dyDescent="0.25">
      <c r="E3494" t="e">
        <f>#REF!</f>
        <v>#REF!</v>
      </c>
      <c r="F3494">
        <v>3950</v>
      </c>
    </row>
    <row r="3495" spans="5:6" x14ac:dyDescent="0.25">
      <c r="E3495" t="e">
        <f>#REF!</f>
        <v>#REF!</v>
      </c>
      <c r="F3495">
        <v>3951</v>
      </c>
    </row>
    <row r="3496" spans="5:6" x14ac:dyDescent="0.25">
      <c r="E3496" t="e">
        <f>#REF!</f>
        <v>#REF!</v>
      </c>
      <c r="F3496">
        <v>3952</v>
      </c>
    </row>
    <row r="3497" spans="5:6" x14ac:dyDescent="0.25">
      <c r="E3497" t="e">
        <f>#REF!</f>
        <v>#REF!</v>
      </c>
      <c r="F3497">
        <v>3953</v>
      </c>
    </row>
    <row r="3498" spans="5:6" x14ac:dyDescent="0.25">
      <c r="E3498" t="e">
        <f>#REF!</f>
        <v>#REF!</v>
      </c>
      <c r="F3498">
        <v>3954</v>
      </c>
    </row>
    <row r="3499" spans="5:6" x14ac:dyDescent="0.25">
      <c r="E3499" t="e">
        <f>#REF!</f>
        <v>#REF!</v>
      </c>
      <c r="F3499">
        <v>3955</v>
      </c>
    </row>
    <row r="3500" spans="5:6" x14ac:dyDescent="0.25">
      <c r="E3500" t="e">
        <f>#REF!</f>
        <v>#REF!</v>
      </c>
      <c r="F3500">
        <v>3956</v>
      </c>
    </row>
    <row r="3501" spans="5:6" x14ac:dyDescent="0.25">
      <c r="E3501" t="e">
        <f>#REF!</f>
        <v>#REF!</v>
      </c>
      <c r="F3501">
        <v>3957</v>
      </c>
    </row>
    <row r="3502" spans="5:6" x14ac:dyDescent="0.25">
      <c r="E3502" t="e">
        <f>#REF!</f>
        <v>#REF!</v>
      </c>
      <c r="F3502">
        <v>3958</v>
      </c>
    </row>
    <row r="3503" spans="5:6" x14ac:dyDescent="0.25">
      <c r="E3503" t="e">
        <f>#REF!</f>
        <v>#REF!</v>
      </c>
      <c r="F3503">
        <v>3959</v>
      </c>
    </row>
    <row r="3504" spans="5:6" x14ac:dyDescent="0.25">
      <c r="E3504" t="e">
        <f>#REF!</f>
        <v>#REF!</v>
      </c>
      <c r="F3504">
        <v>3960</v>
      </c>
    </row>
    <row r="3505" spans="5:6" x14ac:dyDescent="0.25">
      <c r="E3505" t="e">
        <f>#REF!</f>
        <v>#REF!</v>
      </c>
      <c r="F3505">
        <v>3961</v>
      </c>
    </row>
    <row r="3506" spans="5:6" x14ac:dyDescent="0.25">
      <c r="E3506" t="e">
        <f>#REF!</f>
        <v>#REF!</v>
      </c>
      <c r="F3506">
        <v>3962</v>
      </c>
    </row>
    <row r="3507" spans="5:6" x14ac:dyDescent="0.25">
      <c r="E3507" t="e">
        <f>#REF!</f>
        <v>#REF!</v>
      </c>
      <c r="F3507">
        <v>3963</v>
      </c>
    </row>
    <row r="3508" spans="5:6" x14ac:dyDescent="0.25">
      <c r="E3508" t="e">
        <f>#REF!</f>
        <v>#REF!</v>
      </c>
      <c r="F3508">
        <v>3964</v>
      </c>
    </row>
    <row r="3509" spans="5:6" x14ac:dyDescent="0.25">
      <c r="E3509" t="e">
        <f>#REF!</f>
        <v>#REF!</v>
      </c>
      <c r="F3509">
        <v>3965</v>
      </c>
    </row>
    <row r="3510" spans="5:6" x14ac:dyDescent="0.25">
      <c r="E3510" t="e">
        <f>#REF!</f>
        <v>#REF!</v>
      </c>
      <c r="F3510">
        <v>3966</v>
      </c>
    </row>
    <row r="3511" spans="5:6" x14ac:dyDescent="0.25">
      <c r="E3511" t="e">
        <f>#REF!</f>
        <v>#REF!</v>
      </c>
      <c r="F3511">
        <v>3967</v>
      </c>
    </row>
    <row r="3512" spans="5:6" x14ac:dyDescent="0.25">
      <c r="E3512" t="e">
        <f>#REF!</f>
        <v>#REF!</v>
      </c>
      <c r="F3512">
        <v>3968</v>
      </c>
    </row>
    <row r="3513" spans="5:6" x14ac:dyDescent="0.25">
      <c r="E3513" t="e">
        <f>#REF!</f>
        <v>#REF!</v>
      </c>
      <c r="F3513">
        <v>3969</v>
      </c>
    </row>
    <row r="3514" spans="5:6" x14ac:dyDescent="0.25">
      <c r="E3514" t="e">
        <f>#REF!</f>
        <v>#REF!</v>
      </c>
      <c r="F3514">
        <v>3970</v>
      </c>
    </row>
    <row r="3515" spans="5:6" x14ac:dyDescent="0.25">
      <c r="E3515" t="e">
        <f>#REF!</f>
        <v>#REF!</v>
      </c>
      <c r="F3515">
        <v>3971</v>
      </c>
    </row>
    <row r="3516" spans="5:6" x14ac:dyDescent="0.25">
      <c r="E3516" t="e">
        <f>#REF!</f>
        <v>#REF!</v>
      </c>
      <c r="F3516">
        <v>3972</v>
      </c>
    </row>
    <row r="3517" spans="5:6" x14ac:dyDescent="0.25">
      <c r="E3517" t="e">
        <f>#REF!</f>
        <v>#REF!</v>
      </c>
      <c r="F3517">
        <v>3973</v>
      </c>
    </row>
    <row r="3518" spans="5:6" x14ac:dyDescent="0.25">
      <c r="E3518" t="e">
        <f>#REF!</f>
        <v>#REF!</v>
      </c>
      <c r="F3518">
        <v>3974</v>
      </c>
    </row>
    <row r="3519" spans="5:6" x14ac:dyDescent="0.25">
      <c r="E3519" t="e">
        <f>#REF!</f>
        <v>#REF!</v>
      </c>
      <c r="F3519">
        <v>3975</v>
      </c>
    </row>
    <row r="3520" spans="5:6" x14ac:dyDescent="0.25">
      <c r="E3520" t="e">
        <f>#REF!</f>
        <v>#REF!</v>
      </c>
      <c r="F3520">
        <v>3976</v>
      </c>
    </row>
    <row r="3521" spans="5:6" x14ac:dyDescent="0.25">
      <c r="E3521" t="e">
        <f>#REF!</f>
        <v>#REF!</v>
      </c>
      <c r="F3521">
        <v>3977</v>
      </c>
    </row>
    <row r="3522" spans="5:6" x14ac:dyDescent="0.25">
      <c r="E3522" t="e">
        <f>#REF!</f>
        <v>#REF!</v>
      </c>
      <c r="F3522">
        <v>3978</v>
      </c>
    </row>
    <row r="3523" spans="5:6" x14ac:dyDescent="0.25">
      <c r="E3523" t="e">
        <f>#REF!</f>
        <v>#REF!</v>
      </c>
      <c r="F3523">
        <v>3979</v>
      </c>
    </row>
    <row r="3524" spans="5:6" x14ac:dyDescent="0.25">
      <c r="E3524" t="e">
        <f>#REF!</f>
        <v>#REF!</v>
      </c>
      <c r="F3524">
        <v>3980</v>
      </c>
    </row>
    <row r="3525" spans="5:6" x14ac:dyDescent="0.25">
      <c r="E3525" t="e">
        <f>#REF!</f>
        <v>#REF!</v>
      </c>
      <c r="F3525">
        <v>3981</v>
      </c>
    </row>
    <row r="3526" spans="5:6" x14ac:dyDescent="0.25">
      <c r="E3526" t="e">
        <f>#REF!</f>
        <v>#REF!</v>
      </c>
      <c r="F3526">
        <v>3982</v>
      </c>
    </row>
    <row r="3527" spans="5:6" x14ac:dyDescent="0.25">
      <c r="E3527" t="e">
        <f>#REF!</f>
        <v>#REF!</v>
      </c>
      <c r="F3527">
        <v>3983</v>
      </c>
    </row>
    <row r="3528" spans="5:6" x14ac:dyDescent="0.25">
      <c r="E3528" t="e">
        <f>#REF!</f>
        <v>#REF!</v>
      </c>
      <c r="F3528">
        <v>3984</v>
      </c>
    </row>
    <row r="3529" spans="5:6" x14ac:dyDescent="0.25">
      <c r="E3529" t="e">
        <f>#REF!</f>
        <v>#REF!</v>
      </c>
      <c r="F3529">
        <v>3985</v>
      </c>
    </row>
    <row r="3530" spans="5:6" x14ac:dyDescent="0.25">
      <c r="E3530" t="e">
        <f>#REF!</f>
        <v>#REF!</v>
      </c>
      <c r="F3530">
        <v>3986</v>
      </c>
    </row>
    <row r="3531" spans="5:6" x14ac:dyDescent="0.25">
      <c r="E3531" t="e">
        <f>#REF!</f>
        <v>#REF!</v>
      </c>
      <c r="F3531">
        <v>3987</v>
      </c>
    </row>
    <row r="3532" spans="5:6" x14ac:dyDescent="0.25">
      <c r="E3532" t="e">
        <f>#REF!</f>
        <v>#REF!</v>
      </c>
      <c r="F3532">
        <v>3988</v>
      </c>
    </row>
    <row r="3533" spans="5:6" x14ac:dyDescent="0.25">
      <c r="E3533" t="e">
        <f>#REF!</f>
        <v>#REF!</v>
      </c>
      <c r="F3533">
        <v>3989</v>
      </c>
    </row>
    <row r="3534" spans="5:6" x14ac:dyDescent="0.25">
      <c r="E3534" t="e">
        <f>#REF!</f>
        <v>#REF!</v>
      </c>
      <c r="F3534">
        <v>3990</v>
      </c>
    </row>
    <row r="3535" spans="5:6" x14ac:dyDescent="0.25">
      <c r="E3535" t="e">
        <f>#REF!</f>
        <v>#REF!</v>
      </c>
      <c r="F3535">
        <v>3991</v>
      </c>
    </row>
    <row r="3536" spans="5:6" x14ac:dyDescent="0.25">
      <c r="E3536" t="e">
        <f>#REF!</f>
        <v>#REF!</v>
      </c>
      <c r="F3536">
        <v>3992</v>
      </c>
    </row>
    <row r="3537" spans="5:6" x14ac:dyDescent="0.25">
      <c r="E3537" t="e">
        <f>#REF!</f>
        <v>#REF!</v>
      </c>
      <c r="F3537">
        <v>3993</v>
      </c>
    </row>
    <row r="3538" spans="5:6" x14ac:dyDescent="0.25">
      <c r="E3538" t="e">
        <f>#REF!</f>
        <v>#REF!</v>
      </c>
      <c r="F3538">
        <v>3994</v>
      </c>
    </row>
    <row r="3539" spans="5:6" x14ac:dyDescent="0.25">
      <c r="E3539" t="e">
        <f>#REF!</f>
        <v>#REF!</v>
      </c>
      <c r="F3539">
        <v>3995</v>
      </c>
    </row>
    <row r="3540" spans="5:6" x14ac:dyDescent="0.25">
      <c r="E3540" t="e">
        <f>#REF!</f>
        <v>#REF!</v>
      </c>
      <c r="F3540">
        <v>3996</v>
      </c>
    </row>
    <row r="3541" spans="5:6" x14ac:dyDescent="0.25">
      <c r="E3541" t="e">
        <f>#REF!</f>
        <v>#REF!</v>
      </c>
      <c r="F3541">
        <v>3997</v>
      </c>
    </row>
    <row r="3542" spans="5:6" x14ac:dyDescent="0.25">
      <c r="E3542" t="e">
        <f>#REF!</f>
        <v>#REF!</v>
      </c>
      <c r="F3542">
        <v>3998</v>
      </c>
    </row>
    <row r="3543" spans="5:6" x14ac:dyDescent="0.25">
      <c r="E3543" t="e">
        <f>#REF!</f>
        <v>#REF!</v>
      </c>
      <c r="F3543">
        <v>3999</v>
      </c>
    </row>
    <row r="3544" spans="5:6" x14ac:dyDescent="0.25">
      <c r="E3544" t="e">
        <f>#REF!</f>
        <v>#REF!</v>
      </c>
      <c r="F3544">
        <v>4000</v>
      </c>
    </row>
    <row r="3545" spans="5:6" x14ac:dyDescent="0.25">
      <c r="E3545" t="e">
        <f>#REF!</f>
        <v>#REF!</v>
      </c>
      <c r="F3545">
        <v>4001</v>
      </c>
    </row>
    <row r="3546" spans="5:6" x14ac:dyDescent="0.25">
      <c r="E3546" t="e">
        <f>#REF!</f>
        <v>#REF!</v>
      </c>
      <c r="F3546">
        <v>4002</v>
      </c>
    </row>
    <row r="3547" spans="5:6" x14ac:dyDescent="0.25">
      <c r="E3547" t="e">
        <f>#REF!</f>
        <v>#REF!</v>
      </c>
      <c r="F3547">
        <v>4003</v>
      </c>
    </row>
    <row r="3548" spans="5:6" x14ac:dyDescent="0.25">
      <c r="E3548" t="e">
        <f>#REF!</f>
        <v>#REF!</v>
      </c>
      <c r="F3548">
        <v>4004</v>
      </c>
    </row>
    <row r="3549" spans="5:6" x14ac:dyDescent="0.25">
      <c r="E3549" t="e">
        <f>#REF!</f>
        <v>#REF!</v>
      </c>
      <c r="F3549">
        <v>4005</v>
      </c>
    </row>
    <row r="3550" spans="5:6" x14ac:dyDescent="0.25">
      <c r="E3550" t="e">
        <f>#REF!</f>
        <v>#REF!</v>
      </c>
      <c r="F3550">
        <v>4006</v>
      </c>
    </row>
    <row r="3551" spans="5:6" x14ac:dyDescent="0.25">
      <c r="E3551" t="e">
        <f>#REF!</f>
        <v>#REF!</v>
      </c>
      <c r="F3551">
        <v>4007</v>
      </c>
    </row>
    <row r="3552" spans="5:6" x14ac:dyDescent="0.25">
      <c r="E3552" t="e">
        <f>#REF!</f>
        <v>#REF!</v>
      </c>
      <c r="F3552">
        <v>4008</v>
      </c>
    </row>
    <row r="3553" spans="5:6" x14ac:dyDescent="0.25">
      <c r="E3553" t="e">
        <f>#REF!</f>
        <v>#REF!</v>
      </c>
      <c r="F3553">
        <v>4009</v>
      </c>
    </row>
    <row r="3554" spans="5:6" x14ac:dyDescent="0.25">
      <c r="E3554" t="e">
        <f>#REF!</f>
        <v>#REF!</v>
      </c>
      <c r="F3554">
        <v>4010</v>
      </c>
    </row>
    <row r="3555" spans="5:6" x14ac:dyDescent="0.25">
      <c r="E3555" t="e">
        <f>#REF!</f>
        <v>#REF!</v>
      </c>
      <c r="F3555">
        <v>4011</v>
      </c>
    </row>
    <row r="3556" spans="5:6" x14ac:dyDescent="0.25">
      <c r="E3556" t="e">
        <f>#REF!</f>
        <v>#REF!</v>
      </c>
      <c r="F3556">
        <v>4012</v>
      </c>
    </row>
    <row r="3557" spans="5:6" x14ac:dyDescent="0.25">
      <c r="E3557" t="e">
        <f>#REF!</f>
        <v>#REF!</v>
      </c>
      <c r="F3557">
        <v>4013</v>
      </c>
    </row>
    <row r="3558" spans="5:6" x14ac:dyDescent="0.25">
      <c r="E3558" t="e">
        <f>#REF!</f>
        <v>#REF!</v>
      </c>
      <c r="F3558">
        <v>4014</v>
      </c>
    </row>
    <row r="3559" spans="5:6" x14ac:dyDescent="0.25">
      <c r="E3559" t="e">
        <f>#REF!</f>
        <v>#REF!</v>
      </c>
      <c r="F3559">
        <v>4015</v>
      </c>
    </row>
    <row r="3560" spans="5:6" x14ac:dyDescent="0.25">
      <c r="E3560" t="e">
        <f>#REF!</f>
        <v>#REF!</v>
      </c>
      <c r="F3560">
        <v>4016</v>
      </c>
    </row>
    <row r="3561" spans="5:6" x14ac:dyDescent="0.25">
      <c r="E3561" t="e">
        <f>#REF!</f>
        <v>#REF!</v>
      </c>
      <c r="F3561">
        <v>4017</v>
      </c>
    </row>
    <row r="3562" spans="5:6" x14ac:dyDescent="0.25">
      <c r="E3562" t="e">
        <f>#REF!</f>
        <v>#REF!</v>
      </c>
      <c r="F3562">
        <v>4018</v>
      </c>
    </row>
    <row r="3563" spans="5:6" x14ac:dyDescent="0.25">
      <c r="E3563" t="e">
        <f>#REF!</f>
        <v>#REF!</v>
      </c>
      <c r="F3563">
        <v>4019</v>
      </c>
    </row>
    <row r="3564" spans="5:6" x14ac:dyDescent="0.25">
      <c r="E3564" t="e">
        <f>#REF!</f>
        <v>#REF!</v>
      </c>
      <c r="F3564">
        <v>4020</v>
      </c>
    </row>
    <row r="3565" spans="5:6" x14ac:dyDescent="0.25">
      <c r="E3565" t="e">
        <f>#REF!</f>
        <v>#REF!</v>
      </c>
      <c r="F3565">
        <v>4021</v>
      </c>
    </row>
    <row r="3566" spans="5:6" x14ac:dyDescent="0.25">
      <c r="E3566" t="e">
        <f>#REF!</f>
        <v>#REF!</v>
      </c>
      <c r="F3566">
        <v>4022</v>
      </c>
    </row>
    <row r="3567" spans="5:6" x14ac:dyDescent="0.25">
      <c r="E3567" t="e">
        <f>#REF!</f>
        <v>#REF!</v>
      </c>
      <c r="F3567">
        <v>4023</v>
      </c>
    </row>
    <row r="3568" spans="5:6" x14ac:dyDescent="0.25">
      <c r="E3568" t="e">
        <f>#REF!</f>
        <v>#REF!</v>
      </c>
      <c r="F3568">
        <v>4024</v>
      </c>
    </row>
    <row r="3569" spans="5:6" x14ac:dyDescent="0.25">
      <c r="E3569" t="e">
        <f>#REF!</f>
        <v>#REF!</v>
      </c>
      <c r="F3569">
        <v>4025</v>
      </c>
    </row>
    <row r="3570" spans="5:6" x14ac:dyDescent="0.25">
      <c r="E3570" t="e">
        <f>#REF!</f>
        <v>#REF!</v>
      </c>
      <c r="F3570">
        <v>4026</v>
      </c>
    </row>
    <row r="3571" spans="5:6" x14ac:dyDescent="0.25">
      <c r="E3571" t="e">
        <f>#REF!</f>
        <v>#REF!</v>
      </c>
      <c r="F3571">
        <v>4027</v>
      </c>
    </row>
    <row r="3572" spans="5:6" x14ac:dyDescent="0.25">
      <c r="E3572" t="e">
        <f>#REF!</f>
        <v>#REF!</v>
      </c>
      <c r="F3572">
        <v>4028</v>
      </c>
    </row>
    <row r="3573" spans="5:6" x14ac:dyDescent="0.25">
      <c r="E3573" t="e">
        <f>#REF!</f>
        <v>#REF!</v>
      </c>
      <c r="F3573">
        <v>4029</v>
      </c>
    </row>
    <row r="3574" spans="5:6" x14ac:dyDescent="0.25">
      <c r="E3574" t="e">
        <f>#REF!</f>
        <v>#REF!</v>
      </c>
      <c r="F3574">
        <v>4030</v>
      </c>
    </row>
    <row r="3575" spans="5:6" x14ac:dyDescent="0.25">
      <c r="E3575" t="e">
        <f>#REF!</f>
        <v>#REF!</v>
      </c>
      <c r="F3575">
        <v>4031</v>
      </c>
    </row>
    <row r="3576" spans="5:6" x14ac:dyDescent="0.25">
      <c r="E3576" t="e">
        <f>#REF!</f>
        <v>#REF!</v>
      </c>
      <c r="F3576">
        <v>4032</v>
      </c>
    </row>
    <row r="3577" spans="5:6" x14ac:dyDescent="0.25">
      <c r="E3577" t="e">
        <f>#REF!</f>
        <v>#REF!</v>
      </c>
      <c r="F3577">
        <v>4033</v>
      </c>
    </row>
    <row r="3578" spans="5:6" x14ac:dyDescent="0.25">
      <c r="E3578" t="e">
        <f>#REF!</f>
        <v>#REF!</v>
      </c>
      <c r="F3578">
        <v>4034</v>
      </c>
    </row>
    <row r="3579" spans="5:6" x14ac:dyDescent="0.25">
      <c r="E3579" t="e">
        <f>#REF!</f>
        <v>#REF!</v>
      </c>
      <c r="F3579">
        <v>4035</v>
      </c>
    </row>
    <row r="3580" spans="5:6" x14ac:dyDescent="0.25">
      <c r="E3580" t="e">
        <f>#REF!</f>
        <v>#REF!</v>
      </c>
      <c r="F3580">
        <v>4036</v>
      </c>
    </row>
    <row r="3581" spans="5:6" x14ac:dyDescent="0.25">
      <c r="E3581" t="e">
        <f>#REF!</f>
        <v>#REF!</v>
      </c>
      <c r="F3581">
        <v>4037</v>
      </c>
    </row>
    <row r="3582" spans="5:6" x14ac:dyDescent="0.25">
      <c r="E3582" t="e">
        <f>#REF!</f>
        <v>#REF!</v>
      </c>
      <c r="F3582">
        <v>4038</v>
      </c>
    </row>
    <row r="3583" spans="5:6" x14ac:dyDescent="0.25">
      <c r="E3583" t="e">
        <f>#REF!</f>
        <v>#REF!</v>
      </c>
      <c r="F3583">
        <v>4039</v>
      </c>
    </row>
    <row r="3584" spans="5:6" x14ac:dyDescent="0.25">
      <c r="E3584" t="e">
        <f>#REF!</f>
        <v>#REF!</v>
      </c>
      <c r="F3584">
        <v>4040</v>
      </c>
    </row>
    <row r="3585" spans="5:6" x14ac:dyDescent="0.25">
      <c r="E3585" t="e">
        <f>#REF!</f>
        <v>#REF!</v>
      </c>
      <c r="F3585">
        <v>4041</v>
      </c>
    </row>
    <row r="3586" spans="5:6" x14ac:dyDescent="0.25">
      <c r="E3586" t="e">
        <f>#REF!</f>
        <v>#REF!</v>
      </c>
      <c r="F3586">
        <v>4042</v>
      </c>
    </row>
    <row r="3587" spans="5:6" x14ac:dyDescent="0.25">
      <c r="E3587" t="e">
        <f>#REF!</f>
        <v>#REF!</v>
      </c>
      <c r="F3587">
        <v>4043</v>
      </c>
    </row>
    <row r="3588" spans="5:6" x14ac:dyDescent="0.25">
      <c r="E3588" t="e">
        <f>#REF!</f>
        <v>#REF!</v>
      </c>
      <c r="F3588">
        <v>4044</v>
      </c>
    </row>
    <row r="3589" spans="5:6" x14ac:dyDescent="0.25">
      <c r="E3589" t="e">
        <f>#REF!</f>
        <v>#REF!</v>
      </c>
      <c r="F3589">
        <v>4045</v>
      </c>
    </row>
    <row r="3590" spans="5:6" x14ac:dyDescent="0.25">
      <c r="E3590" t="e">
        <f>#REF!</f>
        <v>#REF!</v>
      </c>
      <c r="F3590">
        <v>4046</v>
      </c>
    </row>
    <row r="3591" spans="5:6" x14ac:dyDescent="0.25">
      <c r="E3591" t="e">
        <f>#REF!</f>
        <v>#REF!</v>
      </c>
      <c r="F3591">
        <v>4047</v>
      </c>
    </row>
    <row r="3592" spans="5:6" x14ac:dyDescent="0.25">
      <c r="E3592" t="e">
        <f>#REF!</f>
        <v>#REF!</v>
      </c>
      <c r="F3592">
        <v>4048</v>
      </c>
    </row>
    <row r="3593" spans="5:6" x14ac:dyDescent="0.25">
      <c r="E3593" t="e">
        <f>#REF!</f>
        <v>#REF!</v>
      </c>
      <c r="F3593">
        <v>4049</v>
      </c>
    </row>
    <row r="3594" spans="5:6" x14ac:dyDescent="0.25">
      <c r="E3594" t="e">
        <f>#REF!</f>
        <v>#REF!</v>
      </c>
      <c r="F3594">
        <v>4050</v>
      </c>
    </row>
    <row r="3595" spans="5:6" x14ac:dyDescent="0.25">
      <c r="E3595" t="e">
        <f>#REF!</f>
        <v>#REF!</v>
      </c>
      <c r="F3595">
        <v>4051</v>
      </c>
    </row>
    <row r="3596" spans="5:6" x14ac:dyDescent="0.25">
      <c r="E3596" t="e">
        <f>#REF!</f>
        <v>#REF!</v>
      </c>
      <c r="F3596">
        <v>4052</v>
      </c>
    </row>
    <row r="3597" spans="5:6" x14ac:dyDescent="0.25">
      <c r="E3597" t="e">
        <f>#REF!</f>
        <v>#REF!</v>
      </c>
      <c r="F3597">
        <v>4053</v>
      </c>
    </row>
    <row r="3598" spans="5:6" x14ac:dyDescent="0.25">
      <c r="E3598" t="e">
        <f>#REF!</f>
        <v>#REF!</v>
      </c>
      <c r="F3598">
        <v>4054</v>
      </c>
    </row>
    <row r="3599" spans="5:6" x14ac:dyDescent="0.25">
      <c r="E3599" t="e">
        <f>#REF!</f>
        <v>#REF!</v>
      </c>
      <c r="F3599">
        <v>4055</v>
      </c>
    </row>
    <row r="3600" spans="5:6" x14ac:dyDescent="0.25">
      <c r="E3600" t="e">
        <f>#REF!</f>
        <v>#REF!</v>
      </c>
      <c r="F3600">
        <v>4056</v>
      </c>
    </row>
    <row r="3601" spans="5:6" x14ac:dyDescent="0.25">
      <c r="E3601" t="e">
        <f>#REF!</f>
        <v>#REF!</v>
      </c>
      <c r="F3601">
        <v>4057</v>
      </c>
    </row>
    <row r="3602" spans="5:6" x14ac:dyDescent="0.25">
      <c r="E3602" t="e">
        <f>#REF!</f>
        <v>#REF!</v>
      </c>
      <c r="F3602">
        <v>4058</v>
      </c>
    </row>
    <row r="3603" spans="5:6" x14ac:dyDescent="0.25">
      <c r="E3603" t="e">
        <f>#REF!</f>
        <v>#REF!</v>
      </c>
      <c r="F3603">
        <v>4059</v>
      </c>
    </row>
    <row r="3604" spans="5:6" x14ac:dyDescent="0.25">
      <c r="E3604" t="e">
        <f>#REF!</f>
        <v>#REF!</v>
      </c>
      <c r="F3604">
        <v>4060</v>
      </c>
    </row>
    <row r="3605" spans="5:6" x14ac:dyDescent="0.25">
      <c r="E3605" t="e">
        <f>#REF!</f>
        <v>#REF!</v>
      </c>
      <c r="F3605">
        <v>4061</v>
      </c>
    </row>
    <row r="3606" spans="5:6" x14ac:dyDescent="0.25">
      <c r="E3606" t="e">
        <f>#REF!</f>
        <v>#REF!</v>
      </c>
      <c r="F3606">
        <v>4062</v>
      </c>
    </row>
    <row r="3607" spans="5:6" x14ac:dyDescent="0.25">
      <c r="E3607" t="e">
        <f>#REF!</f>
        <v>#REF!</v>
      </c>
      <c r="F3607">
        <v>4063</v>
      </c>
    </row>
    <row r="3608" spans="5:6" x14ac:dyDescent="0.25">
      <c r="E3608" t="e">
        <f>#REF!</f>
        <v>#REF!</v>
      </c>
      <c r="F3608">
        <v>4064</v>
      </c>
    </row>
    <row r="3609" spans="5:6" x14ac:dyDescent="0.25">
      <c r="E3609" t="e">
        <f>#REF!</f>
        <v>#REF!</v>
      </c>
      <c r="F3609">
        <v>4065</v>
      </c>
    </row>
    <row r="3610" spans="5:6" x14ac:dyDescent="0.25">
      <c r="E3610" t="e">
        <f>#REF!</f>
        <v>#REF!</v>
      </c>
      <c r="F3610">
        <v>4066</v>
      </c>
    </row>
    <row r="3611" spans="5:6" x14ac:dyDescent="0.25">
      <c r="E3611" t="e">
        <f>#REF!</f>
        <v>#REF!</v>
      </c>
      <c r="F3611">
        <v>4067</v>
      </c>
    </row>
    <row r="3612" spans="5:6" x14ac:dyDescent="0.25">
      <c r="E3612" t="e">
        <f>#REF!</f>
        <v>#REF!</v>
      </c>
      <c r="F3612">
        <v>4068</v>
      </c>
    </row>
    <row r="3613" spans="5:6" x14ac:dyDescent="0.25">
      <c r="E3613" t="e">
        <f>#REF!</f>
        <v>#REF!</v>
      </c>
      <c r="F3613">
        <v>4069</v>
      </c>
    </row>
    <row r="3614" spans="5:6" x14ac:dyDescent="0.25">
      <c r="E3614" t="e">
        <f>#REF!</f>
        <v>#REF!</v>
      </c>
      <c r="F3614">
        <v>4070</v>
      </c>
    </row>
    <row r="3615" spans="5:6" x14ac:dyDescent="0.25">
      <c r="E3615" t="e">
        <f>#REF!</f>
        <v>#REF!</v>
      </c>
      <c r="F3615">
        <v>4071</v>
      </c>
    </row>
    <row r="3616" spans="5:6" x14ac:dyDescent="0.25">
      <c r="E3616" t="e">
        <f>#REF!</f>
        <v>#REF!</v>
      </c>
      <c r="F3616">
        <v>4072</v>
      </c>
    </row>
    <row r="3617" spans="5:6" x14ac:dyDescent="0.25">
      <c r="E3617" t="e">
        <f>#REF!</f>
        <v>#REF!</v>
      </c>
      <c r="F3617">
        <v>4073</v>
      </c>
    </row>
    <row r="3618" spans="5:6" x14ac:dyDescent="0.25">
      <c r="E3618" t="e">
        <f>#REF!</f>
        <v>#REF!</v>
      </c>
      <c r="F3618">
        <v>4074</v>
      </c>
    </row>
    <row r="3619" spans="5:6" x14ac:dyDescent="0.25">
      <c r="E3619" t="e">
        <f>#REF!</f>
        <v>#REF!</v>
      </c>
      <c r="F3619">
        <v>4075</v>
      </c>
    </row>
    <row r="3620" spans="5:6" x14ac:dyDescent="0.25">
      <c r="E3620" t="e">
        <f>#REF!</f>
        <v>#REF!</v>
      </c>
      <c r="F3620">
        <v>4076</v>
      </c>
    </row>
    <row r="3621" spans="5:6" x14ac:dyDescent="0.25">
      <c r="E3621" t="e">
        <f>#REF!</f>
        <v>#REF!</v>
      </c>
      <c r="F3621">
        <v>4077</v>
      </c>
    </row>
    <row r="3622" spans="5:6" x14ac:dyDescent="0.25">
      <c r="E3622" t="e">
        <f>#REF!</f>
        <v>#REF!</v>
      </c>
      <c r="F3622">
        <v>4078</v>
      </c>
    </row>
    <row r="3623" spans="5:6" x14ac:dyDescent="0.25">
      <c r="E3623" t="e">
        <f>#REF!</f>
        <v>#REF!</v>
      </c>
      <c r="F3623">
        <v>4079</v>
      </c>
    </row>
    <row r="3624" spans="5:6" x14ac:dyDescent="0.25">
      <c r="E3624" t="e">
        <f>#REF!</f>
        <v>#REF!</v>
      </c>
      <c r="F3624">
        <v>4080</v>
      </c>
    </row>
    <row r="3625" spans="5:6" x14ac:dyDescent="0.25">
      <c r="E3625" t="e">
        <f>#REF!</f>
        <v>#REF!</v>
      </c>
      <c r="F3625">
        <v>4081</v>
      </c>
    </row>
    <row r="3626" spans="5:6" x14ac:dyDescent="0.25">
      <c r="E3626" t="e">
        <f>#REF!</f>
        <v>#REF!</v>
      </c>
      <c r="F3626">
        <v>4082</v>
      </c>
    </row>
    <row r="3627" spans="5:6" x14ac:dyDescent="0.25">
      <c r="E3627" t="e">
        <f>#REF!</f>
        <v>#REF!</v>
      </c>
      <c r="F3627">
        <v>4083</v>
      </c>
    </row>
    <row r="3628" spans="5:6" x14ac:dyDescent="0.25">
      <c r="E3628" t="e">
        <f>#REF!</f>
        <v>#REF!</v>
      </c>
      <c r="F3628">
        <v>4084</v>
      </c>
    </row>
    <row r="3629" spans="5:6" x14ac:dyDescent="0.25">
      <c r="E3629" t="e">
        <f>#REF!</f>
        <v>#REF!</v>
      </c>
      <c r="F3629">
        <v>4085</v>
      </c>
    </row>
    <row r="3630" spans="5:6" x14ac:dyDescent="0.25">
      <c r="E3630" t="e">
        <f>#REF!</f>
        <v>#REF!</v>
      </c>
      <c r="F3630">
        <v>4086</v>
      </c>
    </row>
    <row r="3631" spans="5:6" x14ac:dyDescent="0.25">
      <c r="E3631" t="e">
        <f>#REF!</f>
        <v>#REF!</v>
      </c>
      <c r="F3631">
        <v>4087</v>
      </c>
    </row>
    <row r="3632" spans="5:6" x14ac:dyDescent="0.25">
      <c r="E3632" t="e">
        <f>#REF!</f>
        <v>#REF!</v>
      </c>
      <c r="F3632">
        <v>4088</v>
      </c>
    </row>
    <row r="3633" spans="5:6" x14ac:dyDescent="0.25">
      <c r="E3633" t="e">
        <f>#REF!</f>
        <v>#REF!</v>
      </c>
      <c r="F3633">
        <v>4089</v>
      </c>
    </row>
    <row r="3634" spans="5:6" x14ac:dyDescent="0.25">
      <c r="E3634" t="e">
        <f>#REF!</f>
        <v>#REF!</v>
      </c>
      <c r="F3634">
        <v>4090</v>
      </c>
    </row>
    <row r="3635" spans="5:6" x14ac:dyDescent="0.25">
      <c r="E3635" t="e">
        <f>#REF!</f>
        <v>#REF!</v>
      </c>
      <c r="F3635">
        <v>4091</v>
      </c>
    </row>
    <row r="3636" spans="5:6" x14ac:dyDescent="0.25">
      <c r="E3636" t="e">
        <f>#REF!</f>
        <v>#REF!</v>
      </c>
      <c r="F3636">
        <v>4092</v>
      </c>
    </row>
    <row r="3637" spans="5:6" x14ac:dyDescent="0.25">
      <c r="E3637" t="e">
        <f>#REF!</f>
        <v>#REF!</v>
      </c>
      <c r="F3637">
        <v>4093</v>
      </c>
    </row>
    <row r="3638" spans="5:6" x14ac:dyDescent="0.25">
      <c r="E3638" t="e">
        <f>#REF!</f>
        <v>#REF!</v>
      </c>
      <c r="F3638">
        <v>4094</v>
      </c>
    </row>
    <row r="3639" spans="5:6" x14ac:dyDescent="0.25">
      <c r="E3639" t="e">
        <f>#REF!</f>
        <v>#REF!</v>
      </c>
      <c r="F3639">
        <v>4095</v>
      </c>
    </row>
    <row r="3640" spans="5:6" x14ac:dyDescent="0.25">
      <c r="E3640" t="e">
        <f>#REF!</f>
        <v>#REF!</v>
      </c>
      <c r="F3640">
        <v>4096</v>
      </c>
    </row>
    <row r="3641" spans="5:6" x14ac:dyDescent="0.25">
      <c r="E3641" t="e">
        <f>#REF!</f>
        <v>#REF!</v>
      </c>
      <c r="F3641">
        <v>4097</v>
      </c>
    </row>
    <row r="3642" spans="5:6" x14ac:dyDescent="0.25">
      <c r="E3642" t="e">
        <f>#REF!</f>
        <v>#REF!</v>
      </c>
      <c r="F3642">
        <v>4098</v>
      </c>
    </row>
    <row r="3643" spans="5:6" x14ac:dyDescent="0.25">
      <c r="E3643" t="e">
        <f>#REF!</f>
        <v>#REF!</v>
      </c>
      <c r="F3643">
        <v>4099</v>
      </c>
    </row>
    <row r="3644" spans="5:6" x14ac:dyDescent="0.25">
      <c r="E3644" t="e">
        <f>#REF!</f>
        <v>#REF!</v>
      </c>
      <c r="F3644">
        <v>4100</v>
      </c>
    </row>
    <row r="3645" spans="5:6" x14ac:dyDescent="0.25">
      <c r="E3645" t="e">
        <f>#REF!</f>
        <v>#REF!</v>
      </c>
      <c r="F3645">
        <v>4101</v>
      </c>
    </row>
    <row r="3646" spans="5:6" x14ac:dyDescent="0.25">
      <c r="E3646" t="e">
        <f>#REF!</f>
        <v>#REF!</v>
      </c>
      <c r="F3646">
        <v>4102</v>
      </c>
    </row>
    <row r="3647" spans="5:6" x14ac:dyDescent="0.25">
      <c r="E3647" t="e">
        <f>#REF!</f>
        <v>#REF!</v>
      </c>
      <c r="F3647">
        <v>4103</v>
      </c>
    </row>
    <row r="3648" spans="5:6" x14ac:dyDescent="0.25">
      <c r="E3648" t="e">
        <f>#REF!</f>
        <v>#REF!</v>
      </c>
      <c r="F3648">
        <v>4104</v>
      </c>
    </row>
    <row r="3649" spans="5:6" x14ac:dyDescent="0.25">
      <c r="E3649" t="e">
        <f>#REF!</f>
        <v>#REF!</v>
      </c>
      <c r="F3649">
        <v>4105</v>
      </c>
    </row>
    <row r="3650" spans="5:6" x14ac:dyDescent="0.25">
      <c r="E3650" t="e">
        <f>#REF!</f>
        <v>#REF!</v>
      </c>
      <c r="F3650">
        <v>4106</v>
      </c>
    </row>
    <row r="3651" spans="5:6" x14ac:dyDescent="0.25">
      <c r="E3651" t="e">
        <f>#REF!</f>
        <v>#REF!</v>
      </c>
      <c r="F3651">
        <v>4107</v>
      </c>
    </row>
    <row r="3652" spans="5:6" x14ac:dyDescent="0.25">
      <c r="E3652" t="e">
        <f>#REF!</f>
        <v>#REF!</v>
      </c>
      <c r="F3652">
        <v>4108</v>
      </c>
    </row>
    <row r="3653" spans="5:6" x14ac:dyDescent="0.25">
      <c r="E3653" t="e">
        <f>#REF!</f>
        <v>#REF!</v>
      </c>
      <c r="F3653">
        <v>4109</v>
      </c>
    </row>
    <row r="3654" spans="5:6" x14ac:dyDescent="0.25">
      <c r="E3654" t="e">
        <f>#REF!</f>
        <v>#REF!</v>
      </c>
      <c r="F3654">
        <v>4110</v>
      </c>
    </row>
    <row r="3655" spans="5:6" x14ac:dyDescent="0.25">
      <c r="E3655" t="e">
        <f>#REF!</f>
        <v>#REF!</v>
      </c>
      <c r="F3655">
        <v>4111</v>
      </c>
    </row>
    <row r="3656" spans="5:6" x14ac:dyDescent="0.25">
      <c r="E3656" t="e">
        <f>#REF!</f>
        <v>#REF!</v>
      </c>
      <c r="F3656">
        <v>4112</v>
      </c>
    </row>
    <row r="3657" spans="5:6" x14ac:dyDescent="0.25">
      <c r="E3657" t="e">
        <f>#REF!</f>
        <v>#REF!</v>
      </c>
      <c r="F3657">
        <v>4113</v>
      </c>
    </row>
    <row r="3658" spans="5:6" x14ac:dyDescent="0.25">
      <c r="E3658" t="e">
        <f>#REF!</f>
        <v>#REF!</v>
      </c>
      <c r="F3658">
        <v>4114</v>
      </c>
    </row>
    <row r="3659" spans="5:6" x14ac:dyDescent="0.25">
      <c r="E3659" t="e">
        <f>#REF!</f>
        <v>#REF!</v>
      </c>
      <c r="F3659">
        <v>4115</v>
      </c>
    </row>
    <row r="3660" spans="5:6" x14ac:dyDescent="0.25">
      <c r="E3660" t="e">
        <f>#REF!</f>
        <v>#REF!</v>
      </c>
      <c r="F3660">
        <v>4116</v>
      </c>
    </row>
    <row r="3661" spans="5:6" x14ac:dyDescent="0.25">
      <c r="E3661" t="e">
        <f>#REF!</f>
        <v>#REF!</v>
      </c>
      <c r="F3661">
        <v>4117</v>
      </c>
    </row>
    <row r="3662" spans="5:6" x14ac:dyDescent="0.25">
      <c r="E3662" t="e">
        <f>#REF!</f>
        <v>#REF!</v>
      </c>
      <c r="F3662">
        <v>4118</v>
      </c>
    </row>
    <row r="3663" spans="5:6" x14ac:dyDescent="0.25">
      <c r="E3663" t="e">
        <f>#REF!</f>
        <v>#REF!</v>
      </c>
      <c r="F3663">
        <v>4119</v>
      </c>
    </row>
    <row r="3664" spans="5:6" x14ac:dyDescent="0.25">
      <c r="E3664" t="e">
        <f>#REF!</f>
        <v>#REF!</v>
      </c>
      <c r="F3664">
        <v>4120</v>
      </c>
    </row>
    <row r="3665" spans="5:6" x14ac:dyDescent="0.25">
      <c r="E3665" t="e">
        <f>#REF!</f>
        <v>#REF!</v>
      </c>
      <c r="F3665">
        <v>4121</v>
      </c>
    </row>
    <row r="3666" spans="5:6" x14ac:dyDescent="0.25">
      <c r="E3666" t="e">
        <f>#REF!</f>
        <v>#REF!</v>
      </c>
      <c r="F3666">
        <v>4122</v>
      </c>
    </row>
    <row r="3667" spans="5:6" x14ac:dyDescent="0.25">
      <c r="E3667" t="e">
        <f>#REF!</f>
        <v>#REF!</v>
      </c>
      <c r="F3667">
        <v>4123</v>
      </c>
    </row>
    <row r="3668" spans="5:6" x14ac:dyDescent="0.25">
      <c r="E3668" t="e">
        <f>#REF!</f>
        <v>#REF!</v>
      </c>
      <c r="F3668">
        <v>4124</v>
      </c>
    </row>
    <row r="3669" spans="5:6" x14ac:dyDescent="0.25">
      <c r="E3669" t="e">
        <f>#REF!</f>
        <v>#REF!</v>
      </c>
      <c r="F3669">
        <v>4125</v>
      </c>
    </row>
    <row r="3670" spans="5:6" x14ac:dyDescent="0.25">
      <c r="E3670" t="e">
        <f>#REF!</f>
        <v>#REF!</v>
      </c>
      <c r="F3670">
        <v>4126</v>
      </c>
    </row>
    <row r="3671" spans="5:6" x14ac:dyDescent="0.25">
      <c r="E3671" t="e">
        <f>#REF!</f>
        <v>#REF!</v>
      </c>
      <c r="F3671">
        <v>4127</v>
      </c>
    </row>
    <row r="3672" spans="5:6" x14ac:dyDescent="0.25">
      <c r="E3672" t="e">
        <f>#REF!</f>
        <v>#REF!</v>
      </c>
      <c r="F3672">
        <v>4128</v>
      </c>
    </row>
    <row r="3673" spans="5:6" x14ac:dyDescent="0.25">
      <c r="E3673" t="e">
        <f>#REF!</f>
        <v>#REF!</v>
      </c>
      <c r="F3673">
        <v>4129</v>
      </c>
    </row>
    <row r="3674" spans="5:6" x14ac:dyDescent="0.25">
      <c r="E3674" t="e">
        <f>#REF!</f>
        <v>#REF!</v>
      </c>
      <c r="F3674">
        <v>4130</v>
      </c>
    </row>
    <row r="3675" spans="5:6" x14ac:dyDescent="0.25">
      <c r="E3675" t="e">
        <f>#REF!</f>
        <v>#REF!</v>
      </c>
      <c r="F3675">
        <v>4131</v>
      </c>
    </row>
    <row r="3676" spans="5:6" x14ac:dyDescent="0.25">
      <c r="E3676" t="e">
        <f>#REF!</f>
        <v>#REF!</v>
      </c>
      <c r="F3676">
        <v>4132</v>
      </c>
    </row>
    <row r="3677" spans="5:6" x14ac:dyDescent="0.25">
      <c r="E3677" t="e">
        <f>#REF!</f>
        <v>#REF!</v>
      </c>
      <c r="F3677">
        <v>4133</v>
      </c>
    </row>
    <row r="3678" spans="5:6" x14ac:dyDescent="0.25">
      <c r="E3678" t="e">
        <f>#REF!</f>
        <v>#REF!</v>
      </c>
      <c r="F3678">
        <v>4134</v>
      </c>
    </row>
    <row r="3679" spans="5:6" x14ac:dyDescent="0.25">
      <c r="E3679" t="e">
        <f>#REF!</f>
        <v>#REF!</v>
      </c>
      <c r="F3679">
        <v>4135</v>
      </c>
    </row>
    <row r="3680" spans="5:6" x14ac:dyDescent="0.25">
      <c r="E3680" t="e">
        <f>#REF!</f>
        <v>#REF!</v>
      </c>
      <c r="F3680">
        <v>4136</v>
      </c>
    </row>
    <row r="3681" spans="5:6" x14ac:dyDescent="0.25">
      <c r="E3681" t="e">
        <f>#REF!</f>
        <v>#REF!</v>
      </c>
      <c r="F3681">
        <v>4137</v>
      </c>
    </row>
    <row r="3682" spans="5:6" x14ac:dyDescent="0.25">
      <c r="E3682" t="e">
        <f>#REF!</f>
        <v>#REF!</v>
      </c>
      <c r="F3682">
        <v>4138</v>
      </c>
    </row>
    <row r="3683" spans="5:6" x14ac:dyDescent="0.25">
      <c r="E3683" t="e">
        <f>#REF!</f>
        <v>#REF!</v>
      </c>
      <c r="F3683">
        <v>4139</v>
      </c>
    </row>
    <row r="3684" spans="5:6" x14ac:dyDescent="0.25">
      <c r="E3684" t="e">
        <f>#REF!</f>
        <v>#REF!</v>
      </c>
      <c r="F3684">
        <v>4140</v>
      </c>
    </row>
    <row r="3685" spans="5:6" x14ac:dyDescent="0.25">
      <c r="E3685" t="e">
        <f>#REF!</f>
        <v>#REF!</v>
      </c>
      <c r="F3685">
        <v>4141</v>
      </c>
    </row>
    <row r="3686" spans="5:6" x14ac:dyDescent="0.25">
      <c r="E3686" t="e">
        <f>#REF!</f>
        <v>#REF!</v>
      </c>
      <c r="F3686">
        <v>4142</v>
      </c>
    </row>
    <row r="3687" spans="5:6" x14ac:dyDescent="0.25">
      <c r="E3687" t="e">
        <f>#REF!</f>
        <v>#REF!</v>
      </c>
      <c r="F3687">
        <v>4143</v>
      </c>
    </row>
    <row r="3688" spans="5:6" x14ac:dyDescent="0.25">
      <c r="E3688" t="e">
        <f>#REF!</f>
        <v>#REF!</v>
      </c>
      <c r="F3688">
        <v>4144</v>
      </c>
    </row>
    <row r="3689" spans="5:6" x14ac:dyDescent="0.25">
      <c r="E3689" t="e">
        <f>#REF!</f>
        <v>#REF!</v>
      </c>
      <c r="F3689">
        <v>4145</v>
      </c>
    </row>
    <row r="3690" spans="5:6" x14ac:dyDescent="0.25">
      <c r="E3690" t="e">
        <f>#REF!</f>
        <v>#REF!</v>
      </c>
      <c r="F3690">
        <v>4146</v>
      </c>
    </row>
    <row r="3691" spans="5:6" x14ac:dyDescent="0.25">
      <c r="E3691" t="e">
        <f>#REF!</f>
        <v>#REF!</v>
      </c>
      <c r="F3691">
        <v>4147</v>
      </c>
    </row>
    <row r="3692" spans="5:6" x14ac:dyDescent="0.25">
      <c r="E3692" t="e">
        <f>#REF!</f>
        <v>#REF!</v>
      </c>
      <c r="F3692">
        <v>4148</v>
      </c>
    </row>
    <row r="3693" spans="5:6" x14ac:dyDescent="0.25">
      <c r="E3693" t="e">
        <f>#REF!</f>
        <v>#REF!</v>
      </c>
      <c r="F3693">
        <v>4149</v>
      </c>
    </row>
    <row r="3694" spans="5:6" x14ac:dyDescent="0.25">
      <c r="E3694" t="e">
        <f>#REF!</f>
        <v>#REF!</v>
      </c>
      <c r="F3694">
        <v>4150</v>
      </c>
    </row>
    <row r="3695" spans="5:6" x14ac:dyDescent="0.25">
      <c r="E3695" t="e">
        <f>#REF!</f>
        <v>#REF!</v>
      </c>
      <c r="F3695">
        <v>4151</v>
      </c>
    </row>
    <row r="3696" spans="5:6" x14ac:dyDescent="0.25">
      <c r="E3696" t="e">
        <f>#REF!</f>
        <v>#REF!</v>
      </c>
      <c r="F3696">
        <v>4152</v>
      </c>
    </row>
    <row r="3697" spans="5:6" x14ac:dyDescent="0.25">
      <c r="E3697" t="e">
        <f>#REF!</f>
        <v>#REF!</v>
      </c>
      <c r="F3697">
        <v>4153</v>
      </c>
    </row>
    <row r="3698" spans="5:6" x14ac:dyDescent="0.25">
      <c r="E3698" t="e">
        <f>#REF!</f>
        <v>#REF!</v>
      </c>
      <c r="F3698">
        <v>4154</v>
      </c>
    </row>
    <row r="3699" spans="5:6" x14ac:dyDescent="0.25">
      <c r="E3699" t="e">
        <f>#REF!</f>
        <v>#REF!</v>
      </c>
      <c r="F3699">
        <v>4155</v>
      </c>
    </row>
    <row r="3700" spans="5:6" x14ac:dyDescent="0.25">
      <c r="E3700" t="e">
        <f>#REF!</f>
        <v>#REF!</v>
      </c>
      <c r="F3700">
        <v>4156</v>
      </c>
    </row>
    <row r="3701" spans="5:6" x14ac:dyDescent="0.25">
      <c r="E3701" t="e">
        <f>#REF!</f>
        <v>#REF!</v>
      </c>
      <c r="F3701">
        <v>4157</v>
      </c>
    </row>
    <row r="3702" spans="5:6" x14ac:dyDescent="0.25">
      <c r="E3702" t="e">
        <f>#REF!</f>
        <v>#REF!</v>
      </c>
      <c r="F3702">
        <v>4158</v>
      </c>
    </row>
    <row r="3703" spans="5:6" x14ac:dyDescent="0.25">
      <c r="E3703" t="e">
        <f>#REF!</f>
        <v>#REF!</v>
      </c>
      <c r="F3703">
        <v>4159</v>
      </c>
    </row>
    <row r="3704" spans="5:6" x14ac:dyDescent="0.25">
      <c r="E3704" t="e">
        <f>#REF!</f>
        <v>#REF!</v>
      </c>
      <c r="F3704">
        <v>4160</v>
      </c>
    </row>
    <row r="3705" spans="5:6" x14ac:dyDescent="0.25">
      <c r="E3705" t="e">
        <f>#REF!</f>
        <v>#REF!</v>
      </c>
      <c r="F3705">
        <v>4161</v>
      </c>
    </row>
    <row r="3706" spans="5:6" x14ac:dyDescent="0.25">
      <c r="E3706" t="e">
        <f>#REF!</f>
        <v>#REF!</v>
      </c>
      <c r="F3706">
        <v>4162</v>
      </c>
    </row>
    <row r="3707" spans="5:6" x14ac:dyDescent="0.25">
      <c r="E3707" t="e">
        <f>#REF!</f>
        <v>#REF!</v>
      </c>
      <c r="F3707">
        <v>4163</v>
      </c>
    </row>
    <row r="3708" spans="5:6" x14ac:dyDescent="0.25">
      <c r="E3708" t="e">
        <f>#REF!</f>
        <v>#REF!</v>
      </c>
      <c r="F3708">
        <v>4164</v>
      </c>
    </row>
    <row r="3709" spans="5:6" x14ac:dyDescent="0.25">
      <c r="E3709" t="e">
        <f>#REF!</f>
        <v>#REF!</v>
      </c>
      <c r="F3709">
        <v>4165</v>
      </c>
    </row>
    <row r="3710" spans="5:6" x14ac:dyDescent="0.25">
      <c r="E3710" t="e">
        <f>#REF!</f>
        <v>#REF!</v>
      </c>
      <c r="F3710">
        <v>4166</v>
      </c>
    </row>
    <row r="3711" spans="5:6" x14ac:dyDescent="0.25">
      <c r="E3711" t="e">
        <f>#REF!</f>
        <v>#REF!</v>
      </c>
      <c r="F3711">
        <v>4167</v>
      </c>
    </row>
    <row r="3712" spans="5:6" x14ac:dyDescent="0.25">
      <c r="E3712" t="e">
        <f>#REF!</f>
        <v>#REF!</v>
      </c>
      <c r="F3712">
        <v>4168</v>
      </c>
    </row>
    <row r="3713" spans="5:6" x14ac:dyDescent="0.25">
      <c r="E3713" t="e">
        <f>#REF!</f>
        <v>#REF!</v>
      </c>
      <c r="F3713">
        <v>4169</v>
      </c>
    </row>
    <row r="3714" spans="5:6" x14ac:dyDescent="0.25">
      <c r="E3714" t="e">
        <f>#REF!</f>
        <v>#REF!</v>
      </c>
      <c r="F3714">
        <v>4170</v>
      </c>
    </row>
    <row r="3715" spans="5:6" x14ac:dyDescent="0.25">
      <c r="E3715" t="e">
        <f>#REF!</f>
        <v>#REF!</v>
      </c>
      <c r="F3715">
        <v>4171</v>
      </c>
    </row>
    <row r="3716" spans="5:6" x14ac:dyDescent="0.25">
      <c r="E3716" t="e">
        <f>#REF!</f>
        <v>#REF!</v>
      </c>
      <c r="F3716">
        <v>4172</v>
      </c>
    </row>
    <row r="3717" spans="5:6" x14ac:dyDescent="0.25">
      <c r="E3717" t="e">
        <f>#REF!</f>
        <v>#REF!</v>
      </c>
      <c r="F3717">
        <v>4173</v>
      </c>
    </row>
    <row r="3718" spans="5:6" x14ac:dyDescent="0.25">
      <c r="E3718" t="e">
        <f>#REF!</f>
        <v>#REF!</v>
      </c>
      <c r="F3718">
        <v>4174</v>
      </c>
    </row>
    <row r="3719" spans="5:6" x14ac:dyDescent="0.25">
      <c r="E3719" t="e">
        <f>#REF!</f>
        <v>#REF!</v>
      </c>
      <c r="F3719">
        <v>4175</v>
      </c>
    </row>
    <row r="3720" spans="5:6" x14ac:dyDescent="0.25">
      <c r="E3720" t="e">
        <f>#REF!</f>
        <v>#REF!</v>
      </c>
      <c r="F3720">
        <v>4176</v>
      </c>
    </row>
    <row r="3721" spans="5:6" x14ac:dyDescent="0.25">
      <c r="E3721" t="e">
        <f>#REF!</f>
        <v>#REF!</v>
      </c>
      <c r="F3721">
        <v>4177</v>
      </c>
    </row>
    <row r="3722" spans="5:6" x14ac:dyDescent="0.25">
      <c r="E3722" t="e">
        <f>#REF!</f>
        <v>#REF!</v>
      </c>
      <c r="F3722">
        <v>4178</v>
      </c>
    </row>
    <row r="3723" spans="5:6" x14ac:dyDescent="0.25">
      <c r="E3723" t="e">
        <f>#REF!</f>
        <v>#REF!</v>
      </c>
      <c r="F3723">
        <v>4179</v>
      </c>
    </row>
    <row r="3724" spans="5:6" x14ac:dyDescent="0.25">
      <c r="E3724" t="e">
        <f>#REF!</f>
        <v>#REF!</v>
      </c>
      <c r="F3724">
        <v>4180</v>
      </c>
    </row>
    <row r="3725" spans="5:6" x14ac:dyDescent="0.25">
      <c r="E3725" t="e">
        <f>#REF!</f>
        <v>#REF!</v>
      </c>
      <c r="F3725">
        <v>4181</v>
      </c>
    </row>
    <row r="3726" spans="5:6" x14ac:dyDescent="0.25">
      <c r="E3726" t="e">
        <f>#REF!</f>
        <v>#REF!</v>
      </c>
      <c r="F3726">
        <v>4182</v>
      </c>
    </row>
    <row r="3727" spans="5:6" x14ac:dyDescent="0.25">
      <c r="E3727" t="e">
        <f>#REF!</f>
        <v>#REF!</v>
      </c>
      <c r="F3727">
        <v>4183</v>
      </c>
    </row>
    <row r="3728" spans="5:6" x14ac:dyDescent="0.25">
      <c r="E3728" t="e">
        <f>#REF!</f>
        <v>#REF!</v>
      </c>
      <c r="F3728">
        <v>4184</v>
      </c>
    </row>
    <row r="3729" spans="5:6" x14ac:dyDescent="0.25">
      <c r="E3729" t="e">
        <f>#REF!</f>
        <v>#REF!</v>
      </c>
      <c r="F3729">
        <v>4185</v>
      </c>
    </row>
    <row r="3730" spans="5:6" x14ac:dyDescent="0.25">
      <c r="E3730" t="e">
        <f>#REF!</f>
        <v>#REF!</v>
      </c>
      <c r="F3730">
        <v>4186</v>
      </c>
    </row>
    <row r="3731" spans="5:6" x14ac:dyDescent="0.25">
      <c r="E3731" t="e">
        <f>#REF!</f>
        <v>#REF!</v>
      </c>
      <c r="F3731">
        <v>4187</v>
      </c>
    </row>
    <row r="3732" spans="5:6" x14ac:dyDescent="0.25">
      <c r="E3732" t="e">
        <f>#REF!</f>
        <v>#REF!</v>
      </c>
      <c r="F3732">
        <v>4188</v>
      </c>
    </row>
    <row r="3733" spans="5:6" x14ac:dyDescent="0.25">
      <c r="E3733" t="e">
        <f>#REF!</f>
        <v>#REF!</v>
      </c>
      <c r="F3733">
        <v>4189</v>
      </c>
    </row>
    <row r="3734" spans="5:6" x14ac:dyDescent="0.25">
      <c r="E3734" t="e">
        <f>#REF!</f>
        <v>#REF!</v>
      </c>
      <c r="F3734">
        <v>4190</v>
      </c>
    </row>
    <row r="3735" spans="5:6" x14ac:dyDescent="0.25">
      <c r="E3735" t="e">
        <f>#REF!</f>
        <v>#REF!</v>
      </c>
      <c r="F3735">
        <v>4191</v>
      </c>
    </row>
    <row r="3736" spans="5:6" x14ac:dyDescent="0.25">
      <c r="E3736" t="e">
        <f>#REF!</f>
        <v>#REF!</v>
      </c>
      <c r="F3736">
        <v>4192</v>
      </c>
    </row>
    <row r="3737" spans="5:6" x14ac:dyDescent="0.25">
      <c r="E3737" t="e">
        <f>#REF!</f>
        <v>#REF!</v>
      </c>
      <c r="F3737">
        <v>4193</v>
      </c>
    </row>
    <row r="3738" spans="5:6" x14ac:dyDescent="0.25">
      <c r="E3738" t="e">
        <f>#REF!</f>
        <v>#REF!</v>
      </c>
      <c r="F3738">
        <v>4194</v>
      </c>
    </row>
    <row r="3739" spans="5:6" x14ac:dyDescent="0.25">
      <c r="E3739" t="e">
        <f>#REF!</f>
        <v>#REF!</v>
      </c>
      <c r="F3739">
        <v>4195</v>
      </c>
    </row>
    <row r="3740" spans="5:6" x14ac:dyDescent="0.25">
      <c r="E3740" t="e">
        <f>#REF!</f>
        <v>#REF!</v>
      </c>
      <c r="F3740">
        <v>4196</v>
      </c>
    </row>
    <row r="3741" spans="5:6" x14ac:dyDescent="0.25">
      <c r="E3741" t="e">
        <f>#REF!</f>
        <v>#REF!</v>
      </c>
      <c r="F3741">
        <v>4197</v>
      </c>
    </row>
    <row r="3742" spans="5:6" x14ac:dyDescent="0.25">
      <c r="E3742" t="e">
        <f>#REF!</f>
        <v>#REF!</v>
      </c>
      <c r="F3742">
        <v>4198</v>
      </c>
    </row>
    <row r="3743" spans="5:6" x14ac:dyDescent="0.25">
      <c r="E3743" t="e">
        <f>#REF!</f>
        <v>#REF!</v>
      </c>
      <c r="F3743">
        <v>4199</v>
      </c>
    </row>
    <row r="3744" spans="5:6" x14ac:dyDescent="0.25">
      <c r="E3744" t="e">
        <f>#REF!</f>
        <v>#REF!</v>
      </c>
      <c r="F3744">
        <v>4200</v>
      </c>
    </row>
    <row r="3745" spans="5:6" x14ac:dyDescent="0.25">
      <c r="E3745" t="e">
        <f>#REF!</f>
        <v>#REF!</v>
      </c>
      <c r="F3745">
        <v>4201</v>
      </c>
    </row>
    <row r="3746" spans="5:6" x14ac:dyDescent="0.25">
      <c r="E3746" t="e">
        <f>#REF!</f>
        <v>#REF!</v>
      </c>
      <c r="F3746">
        <v>4202</v>
      </c>
    </row>
    <row r="3747" spans="5:6" x14ac:dyDescent="0.25">
      <c r="E3747" t="e">
        <f>#REF!</f>
        <v>#REF!</v>
      </c>
      <c r="F3747">
        <v>4203</v>
      </c>
    </row>
    <row r="3748" spans="5:6" x14ac:dyDescent="0.25">
      <c r="E3748" t="e">
        <f>#REF!</f>
        <v>#REF!</v>
      </c>
      <c r="F3748">
        <v>4204</v>
      </c>
    </row>
    <row r="3749" spans="5:6" x14ac:dyDescent="0.25">
      <c r="E3749" t="e">
        <f>#REF!</f>
        <v>#REF!</v>
      </c>
      <c r="F3749">
        <v>4205</v>
      </c>
    </row>
    <row r="3750" spans="5:6" x14ac:dyDescent="0.25">
      <c r="E3750" t="e">
        <f>#REF!</f>
        <v>#REF!</v>
      </c>
      <c r="F3750">
        <v>4206</v>
      </c>
    </row>
    <row r="3751" spans="5:6" x14ac:dyDescent="0.25">
      <c r="E3751" t="e">
        <f>#REF!</f>
        <v>#REF!</v>
      </c>
      <c r="F3751">
        <v>4207</v>
      </c>
    </row>
    <row r="3752" spans="5:6" x14ac:dyDescent="0.25">
      <c r="E3752" t="e">
        <f>#REF!</f>
        <v>#REF!</v>
      </c>
      <c r="F3752">
        <v>4208</v>
      </c>
    </row>
    <row r="3753" spans="5:6" x14ac:dyDescent="0.25">
      <c r="E3753" t="e">
        <f>#REF!</f>
        <v>#REF!</v>
      </c>
      <c r="F3753">
        <v>4209</v>
      </c>
    </row>
    <row r="3754" spans="5:6" x14ac:dyDescent="0.25">
      <c r="E3754" t="e">
        <f>#REF!</f>
        <v>#REF!</v>
      </c>
      <c r="F3754">
        <v>4210</v>
      </c>
    </row>
    <row r="3755" spans="5:6" x14ac:dyDescent="0.25">
      <c r="E3755" t="e">
        <f>#REF!</f>
        <v>#REF!</v>
      </c>
      <c r="F3755">
        <v>4211</v>
      </c>
    </row>
    <row r="3756" spans="5:6" x14ac:dyDescent="0.25">
      <c r="E3756" t="e">
        <f>#REF!</f>
        <v>#REF!</v>
      </c>
      <c r="F3756">
        <v>4212</v>
      </c>
    </row>
    <row r="3757" spans="5:6" x14ac:dyDescent="0.25">
      <c r="E3757" t="e">
        <f>#REF!</f>
        <v>#REF!</v>
      </c>
      <c r="F3757">
        <v>4213</v>
      </c>
    </row>
    <row r="3758" spans="5:6" x14ac:dyDescent="0.25">
      <c r="E3758" t="e">
        <f>#REF!</f>
        <v>#REF!</v>
      </c>
      <c r="F3758">
        <v>4214</v>
      </c>
    </row>
    <row r="3759" spans="5:6" x14ac:dyDescent="0.25">
      <c r="E3759" t="e">
        <f>#REF!</f>
        <v>#REF!</v>
      </c>
      <c r="F3759">
        <v>4215</v>
      </c>
    </row>
    <row r="3760" spans="5:6" x14ac:dyDescent="0.25">
      <c r="E3760" t="e">
        <f>#REF!</f>
        <v>#REF!</v>
      </c>
      <c r="F3760">
        <v>4216</v>
      </c>
    </row>
    <row r="3761" spans="5:6" x14ac:dyDescent="0.25">
      <c r="E3761" t="e">
        <f>#REF!</f>
        <v>#REF!</v>
      </c>
      <c r="F3761">
        <v>4217</v>
      </c>
    </row>
    <row r="3762" spans="5:6" x14ac:dyDescent="0.25">
      <c r="E3762" t="e">
        <f>#REF!</f>
        <v>#REF!</v>
      </c>
      <c r="F3762">
        <v>4218</v>
      </c>
    </row>
    <row r="3763" spans="5:6" x14ac:dyDescent="0.25">
      <c r="E3763" t="e">
        <f>#REF!</f>
        <v>#REF!</v>
      </c>
      <c r="F3763">
        <v>4219</v>
      </c>
    </row>
    <row r="3764" spans="5:6" x14ac:dyDescent="0.25">
      <c r="E3764" t="e">
        <f>#REF!</f>
        <v>#REF!</v>
      </c>
      <c r="F3764">
        <v>4220</v>
      </c>
    </row>
    <row r="3765" spans="5:6" x14ac:dyDescent="0.25">
      <c r="E3765" t="e">
        <f>#REF!</f>
        <v>#REF!</v>
      </c>
      <c r="F3765">
        <v>4221</v>
      </c>
    </row>
    <row r="3766" spans="5:6" x14ac:dyDescent="0.25">
      <c r="E3766" t="e">
        <f>#REF!</f>
        <v>#REF!</v>
      </c>
      <c r="F3766">
        <v>4222</v>
      </c>
    </row>
    <row r="3767" spans="5:6" x14ac:dyDescent="0.25">
      <c r="E3767" t="e">
        <f>#REF!</f>
        <v>#REF!</v>
      </c>
      <c r="F3767">
        <v>4223</v>
      </c>
    </row>
    <row r="3768" spans="5:6" x14ac:dyDescent="0.25">
      <c r="E3768" t="e">
        <f>#REF!</f>
        <v>#REF!</v>
      </c>
      <c r="F3768">
        <v>4224</v>
      </c>
    </row>
    <row r="3769" spans="5:6" x14ac:dyDescent="0.25">
      <c r="E3769" t="e">
        <f>#REF!</f>
        <v>#REF!</v>
      </c>
      <c r="F3769">
        <v>4225</v>
      </c>
    </row>
    <row r="3770" spans="5:6" x14ac:dyDescent="0.25">
      <c r="E3770" t="e">
        <f>#REF!</f>
        <v>#REF!</v>
      </c>
      <c r="F3770">
        <v>4226</v>
      </c>
    </row>
    <row r="3771" spans="5:6" x14ac:dyDescent="0.25">
      <c r="E3771" t="e">
        <f>#REF!</f>
        <v>#REF!</v>
      </c>
      <c r="F3771">
        <v>4227</v>
      </c>
    </row>
    <row r="3772" spans="5:6" x14ac:dyDescent="0.25">
      <c r="E3772" t="e">
        <f>#REF!</f>
        <v>#REF!</v>
      </c>
      <c r="F3772">
        <v>4228</v>
      </c>
    </row>
    <row r="3773" spans="5:6" x14ac:dyDescent="0.25">
      <c r="E3773" t="e">
        <f>#REF!</f>
        <v>#REF!</v>
      </c>
      <c r="F3773">
        <v>4229</v>
      </c>
    </row>
    <row r="3774" spans="5:6" x14ac:dyDescent="0.25">
      <c r="E3774" t="e">
        <f>#REF!</f>
        <v>#REF!</v>
      </c>
      <c r="F3774">
        <v>4230</v>
      </c>
    </row>
    <row r="3775" spans="5:6" x14ac:dyDescent="0.25">
      <c r="E3775" t="e">
        <f>#REF!</f>
        <v>#REF!</v>
      </c>
      <c r="F3775">
        <v>4231</v>
      </c>
    </row>
    <row r="3776" spans="5:6" x14ac:dyDescent="0.25">
      <c r="E3776" t="e">
        <f>#REF!</f>
        <v>#REF!</v>
      </c>
      <c r="F3776">
        <v>4232</v>
      </c>
    </row>
    <row r="3777" spans="5:6" x14ac:dyDescent="0.25">
      <c r="E3777" t="e">
        <f>#REF!</f>
        <v>#REF!</v>
      </c>
      <c r="F3777">
        <v>4233</v>
      </c>
    </row>
    <row r="3778" spans="5:6" x14ac:dyDescent="0.25">
      <c r="E3778" t="e">
        <f>#REF!</f>
        <v>#REF!</v>
      </c>
      <c r="F3778">
        <v>4234</v>
      </c>
    </row>
    <row r="3779" spans="5:6" x14ac:dyDescent="0.25">
      <c r="E3779" t="e">
        <f>#REF!</f>
        <v>#REF!</v>
      </c>
      <c r="F3779">
        <v>4235</v>
      </c>
    </row>
    <row r="3780" spans="5:6" x14ac:dyDescent="0.25">
      <c r="E3780" t="e">
        <f>#REF!</f>
        <v>#REF!</v>
      </c>
      <c r="F3780">
        <v>4236</v>
      </c>
    </row>
    <row r="3781" spans="5:6" x14ac:dyDescent="0.25">
      <c r="E3781" t="e">
        <f>#REF!</f>
        <v>#REF!</v>
      </c>
      <c r="F3781">
        <v>4237</v>
      </c>
    </row>
    <row r="3782" spans="5:6" x14ac:dyDescent="0.25">
      <c r="E3782" t="e">
        <f>#REF!</f>
        <v>#REF!</v>
      </c>
      <c r="F3782">
        <v>4238</v>
      </c>
    </row>
    <row r="3783" spans="5:6" x14ac:dyDescent="0.25">
      <c r="E3783" t="e">
        <f>#REF!</f>
        <v>#REF!</v>
      </c>
      <c r="F3783">
        <v>4239</v>
      </c>
    </row>
    <row r="3784" spans="5:6" x14ac:dyDescent="0.25">
      <c r="E3784" t="e">
        <f>#REF!</f>
        <v>#REF!</v>
      </c>
      <c r="F3784">
        <v>4240</v>
      </c>
    </row>
    <row r="3785" spans="5:6" x14ac:dyDescent="0.25">
      <c r="E3785" t="e">
        <f>#REF!</f>
        <v>#REF!</v>
      </c>
      <c r="F3785">
        <v>4241</v>
      </c>
    </row>
    <row r="3786" spans="5:6" x14ac:dyDescent="0.25">
      <c r="E3786" t="e">
        <f>#REF!</f>
        <v>#REF!</v>
      </c>
      <c r="F3786">
        <v>4242</v>
      </c>
    </row>
    <row r="3787" spans="5:6" x14ac:dyDescent="0.25">
      <c r="E3787" t="e">
        <f>#REF!</f>
        <v>#REF!</v>
      </c>
      <c r="F3787">
        <v>4243</v>
      </c>
    </row>
    <row r="3788" spans="5:6" x14ac:dyDescent="0.25">
      <c r="E3788" t="e">
        <f>#REF!</f>
        <v>#REF!</v>
      </c>
      <c r="F3788">
        <v>4244</v>
      </c>
    </row>
    <row r="3789" spans="5:6" x14ac:dyDescent="0.25">
      <c r="E3789" t="e">
        <f>#REF!</f>
        <v>#REF!</v>
      </c>
      <c r="F3789">
        <v>4245</v>
      </c>
    </row>
    <row r="3790" spans="5:6" x14ac:dyDescent="0.25">
      <c r="E3790" t="e">
        <f>#REF!</f>
        <v>#REF!</v>
      </c>
      <c r="F3790">
        <v>4246</v>
      </c>
    </row>
    <row r="3791" spans="5:6" x14ac:dyDescent="0.25">
      <c r="E3791" t="e">
        <f>#REF!</f>
        <v>#REF!</v>
      </c>
      <c r="F3791">
        <v>4247</v>
      </c>
    </row>
    <row r="3792" spans="5:6" x14ac:dyDescent="0.25">
      <c r="E3792" t="e">
        <f>#REF!</f>
        <v>#REF!</v>
      </c>
      <c r="F3792">
        <v>4248</v>
      </c>
    </row>
    <row r="3793" spans="5:6" x14ac:dyDescent="0.25">
      <c r="E3793" t="e">
        <f>#REF!</f>
        <v>#REF!</v>
      </c>
      <c r="F3793">
        <v>4249</v>
      </c>
    </row>
    <row r="3794" spans="5:6" x14ac:dyDescent="0.25">
      <c r="E3794" t="e">
        <f>#REF!</f>
        <v>#REF!</v>
      </c>
      <c r="F3794">
        <v>4250</v>
      </c>
    </row>
    <row r="3795" spans="5:6" x14ac:dyDescent="0.25">
      <c r="E3795" t="e">
        <f>#REF!</f>
        <v>#REF!</v>
      </c>
      <c r="F3795">
        <v>4251</v>
      </c>
    </row>
    <row r="3796" spans="5:6" x14ac:dyDescent="0.25">
      <c r="E3796" t="e">
        <f>#REF!</f>
        <v>#REF!</v>
      </c>
      <c r="F3796">
        <v>4252</v>
      </c>
    </row>
    <row r="3797" spans="5:6" x14ac:dyDescent="0.25">
      <c r="E3797" t="e">
        <f>#REF!</f>
        <v>#REF!</v>
      </c>
      <c r="F3797">
        <v>4253</v>
      </c>
    </row>
    <row r="3798" spans="5:6" x14ac:dyDescent="0.25">
      <c r="E3798" t="e">
        <f>#REF!</f>
        <v>#REF!</v>
      </c>
      <c r="F3798">
        <v>4254</v>
      </c>
    </row>
    <row r="3799" spans="5:6" x14ac:dyDescent="0.25">
      <c r="E3799" t="e">
        <f>#REF!</f>
        <v>#REF!</v>
      </c>
      <c r="F3799">
        <v>4255</v>
      </c>
    </row>
    <row r="3800" spans="5:6" x14ac:dyDescent="0.25">
      <c r="E3800" t="e">
        <f>#REF!</f>
        <v>#REF!</v>
      </c>
      <c r="F3800">
        <v>4256</v>
      </c>
    </row>
    <row r="3801" spans="5:6" x14ac:dyDescent="0.25">
      <c r="E3801" t="e">
        <f>#REF!</f>
        <v>#REF!</v>
      </c>
      <c r="F3801">
        <v>4257</v>
      </c>
    </row>
    <row r="3802" spans="5:6" x14ac:dyDescent="0.25">
      <c r="E3802" t="e">
        <f>#REF!</f>
        <v>#REF!</v>
      </c>
      <c r="F3802">
        <v>4258</v>
      </c>
    </row>
    <row r="3803" spans="5:6" x14ac:dyDescent="0.25">
      <c r="E3803" t="e">
        <f>#REF!</f>
        <v>#REF!</v>
      </c>
      <c r="F3803">
        <v>4259</v>
      </c>
    </row>
    <row r="3804" spans="5:6" x14ac:dyDescent="0.25">
      <c r="E3804" t="e">
        <f>#REF!</f>
        <v>#REF!</v>
      </c>
      <c r="F3804">
        <v>4260</v>
      </c>
    </row>
    <row r="3805" spans="5:6" x14ac:dyDescent="0.25">
      <c r="E3805" t="e">
        <f>#REF!</f>
        <v>#REF!</v>
      </c>
      <c r="F3805">
        <v>4261</v>
      </c>
    </row>
    <row r="3806" spans="5:6" x14ac:dyDescent="0.25">
      <c r="E3806" t="e">
        <f>#REF!</f>
        <v>#REF!</v>
      </c>
      <c r="F3806">
        <v>4262</v>
      </c>
    </row>
    <row r="3807" spans="5:6" x14ac:dyDescent="0.25">
      <c r="E3807" t="e">
        <f>#REF!</f>
        <v>#REF!</v>
      </c>
      <c r="F3807">
        <v>4263</v>
      </c>
    </row>
    <row r="3808" spans="5:6" x14ac:dyDescent="0.25">
      <c r="E3808" t="e">
        <f>#REF!</f>
        <v>#REF!</v>
      </c>
      <c r="F3808">
        <v>4264</v>
      </c>
    </row>
    <row r="3809" spans="5:6" x14ac:dyDescent="0.25">
      <c r="E3809" t="e">
        <f>#REF!</f>
        <v>#REF!</v>
      </c>
      <c r="F3809">
        <v>4265</v>
      </c>
    </row>
    <row r="3810" spans="5:6" x14ac:dyDescent="0.25">
      <c r="E3810" t="e">
        <f>#REF!</f>
        <v>#REF!</v>
      </c>
      <c r="F3810">
        <v>4266</v>
      </c>
    </row>
    <row r="3811" spans="5:6" x14ac:dyDescent="0.25">
      <c r="E3811" t="e">
        <f>#REF!</f>
        <v>#REF!</v>
      </c>
      <c r="F3811">
        <v>4267</v>
      </c>
    </row>
    <row r="3812" spans="5:6" x14ac:dyDescent="0.25">
      <c r="E3812" t="e">
        <f>#REF!</f>
        <v>#REF!</v>
      </c>
      <c r="F3812">
        <v>4268</v>
      </c>
    </row>
    <row r="3813" spans="5:6" x14ac:dyDescent="0.25">
      <c r="E3813" t="e">
        <f>#REF!</f>
        <v>#REF!</v>
      </c>
      <c r="F3813">
        <v>4269</v>
      </c>
    </row>
    <row r="3814" spans="5:6" x14ac:dyDescent="0.25">
      <c r="E3814" t="e">
        <f>#REF!</f>
        <v>#REF!</v>
      </c>
      <c r="F3814">
        <v>4270</v>
      </c>
    </row>
    <row r="3815" spans="5:6" x14ac:dyDescent="0.25">
      <c r="E3815" t="e">
        <f>#REF!</f>
        <v>#REF!</v>
      </c>
      <c r="F3815">
        <v>4271</v>
      </c>
    </row>
    <row r="3816" spans="5:6" x14ac:dyDescent="0.25">
      <c r="E3816" t="e">
        <f>#REF!</f>
        <v>#REF!</v>
      </c>
      <c r="F3816">
        <v>4272</v>
      </c>
    </row>
    <row r="3817" spans="5:6" x14ac:dyDescent="0.25">
      <c r="E3817" t="e">
        <f>#REF!</f>
        <v>#REF!</v>
      </c>
      <c r="F3817">
        <v>4273</v>
      </c>
    </row>
    <row r="3818" spans="5:6" x14ac:dyDescent="0.25">
      <c r="E3818" t="e">
        <f>#REF!</f>
        <v>#REF!</v>
      </c>
      <c r="F3818">
        <v>4274</v>
      </c>
    </row>
    <row r="3819" spans="5:6" x14ac:dyDescent="0.25">
      <c r="E3819" t="e">
        <f>#REF!</f>
        <v>#REF!</v>
      </c>
      <c r="F3819">
        <v>4275</v>
      </c>
    </row>
    <row r="3820" spans="5:6" x14ac:dyDescent="0.25">
      <c r="E3820" t="e">
        <f>#REF!</f>
        <v>#REF!</v>
      </c>
      <c r="F3820">
        <v>4276</v>
      </c>
    </row>
    <row r="3821" spans="5:6" x14ac:dyDescent="0.25">
      <c r="E3821" t="e">
        <f>#REF!</f>
        <v>#REF!</v>
      </c>
      <c r="F3821">
        <v>4277</v>
      </c>
    </row>
    <row r="3822" spans="5:6" x14ac:dyDescent="0.25">
      <c r="E3822" t="e">
        <f>#REF!</f>
        <v>#REF!</v>
      </c>
      <c r="F3822">
        <v>4278</v>
      </c>
    </row>
    <row r="3823" spans="5:6" x14ac:dyDescent="0.25">
      <c r="E3823" t="e">
        <f>#REF!</f>
        <v>#REF!</v>
      </c>
      <c r="F3823">
        <v>4279</v>
      </c>
    </row>
    <row r="3824" spans="5:6" x14ac:dyDescent="0.25">
      <c r="E3824" t="e">
        <f>#REF!</f>
        <v>#REF!</v>
      </c>
      <c r="F3824">
        <v>4280</v>
      </c>
    </row>
    <row r="3825" spans="5:6" x14ac:dyDescent="0.25">
      <c r="E3825" t="e">
        <f>#REF!</f>
        <v>#REF!</v>
      </c>
      <c r="F3825">
        <v>4281</v>
      </c>
    </row>
    <row r="3826" spans="5:6" x14ac:dyDescent="0.25">
      <c r="E3826" t="e">
        <f>#REF!</f>
        <v>#REF!</v>
      </c>
      <c r="F3826">
        <v>4282</v>
      </c>
    </row>
    <row r="3827" spans="5:6" x14ac:dyDescent="0.25">
      <c r="E3827" t="e">
        <f>#REF!</f>
        <v>#REF!</v>
      </c>
      <c r="F3827">
        <v>4283</v>
      </c>
    </row>
    <row r="3828" spans="5:6" x14ac:dyDescent="0.25">
      <c r="E3828" t="e">
        <f>#REF!</f>
        <v>#REF!</v>
      </c>
      <c r="F3828">
        <v>4284</v>
      </c>
    </row>
    <row r="3829" spans="5:6" x14ac:dyDescent="0.25">
      <c r="E3829" t="e">
        <f>#REF!</f>
        <v>#REF!</v>
      </c>
      <c r="F3829">
        <v>4285</v>
      </c>
    </row>
    <row r="3830" spans="5:6" x14ac:dyDescent="0.25">
      <c r="E3830" t="e">
        <f>#REF!</f>
        <v>#REF!</v>
      </c>
      <c r="F3830">
        <v>4286</v>
      </c>
    </row>
    <row r="3831" spans="5:6" x14ac:dyDescent="0.25">
      <c r="E3831" t="e">
        <f>#REF!</f>
        <v>#REF!</v>
      </c>
      <c r="F3831">
        <v>4287</v>
      </c>
    </row>
    <row r="3832" spans="5:6" x14ac:dyDescent="0.25">
      <c r="E3832" t="e">
        <f>#REF!</f>
        <v>#REF!</v>
      </c>
      <c r="F3832">
        <v>4288</v>
      </c>
    </row>
    <row r="3833" spans="5:6" x14ac:dyDescent="0.25">
      <c r="E3833" t="e">
        <f>#REF!</f>
        <v>#REF!</v>
      </c>
      <c r="F3833">
        <v>4289</v>
      </c>
    </row>
    <row r="3834" spans="5:6" x14ac:dyDescent="0.25">
      <c r="E3834" t="e">
        <f>#REF!</f>
        <v>#REF!</v>
      </c>
      <c r="F3834">
        <v>4290</v>
      </c>
    </row>
    <row r="3835" spans="5:6" x14ac:dyDescent="0.25">
      <c r="E3835" t="e">
        <f>#REF!</f>
        <v>#REF!</v>
      </c>
      <c r="F3835">
        <v>4291</v>
      </c>
    </row>
    <row r="3836" spans="5:6" x14ac:dyDescent="0.25">
      <c r="E3836" t="e">
        <f>#REF!</f>
        <v>#REF!</v>
      </c>
      <c r="F3836">
        <v>4292</v>
      </c>
    </row>
    <row r="3837" spans="5:6" x14ac:dyDescent="0.25">
      <c r="E3837" t="e">
        <f>#REF!</f>
        <v>#REF!</v>
      </c>
      <c r="F3837">
        <v>4293</v>
      </c>
    </row>
    <row r="3838" spans="5:6" x14ac:dyDescent="0.25">
      <c r="E3838" t="e">
        <f>#REF!</f>
        <v>#REF!</v>
      </c>
      <c r="F3838">
        <v>4294</v>
      </c>
    </row>
    <row r="3839" spans="5:6" x14ac:dyDescent="0.25">
      <c r="E3839" t="e">
        <f>#REF!</f>
        <v>#REF!</v>
      </c>
      <c r="F3839">
        <v>4295</v>
      </c>
    </row>
    <row r="3840" spans="5:6" x14ac:dyDescent="0.25">
      <c r="E3840" t="e">
        <f>#REF!</f>
        <v>#REF!</v>
      </c>
      <c r="F3840">
        <v>4296</v>
      </c>
    </row>
    <row r="3841" spans="5:6" x14ac:dyDescent="0.25">
      <c r="E3841" t="e">
        <f>#REF!</f>
        <v>#REF!</v>
      </c>
      <c r="F3841">
        <v>4297</v>
      </c>
    </row>
    <row r="3842" spans="5:6" x14ac:dyDescent="0.25">
      <c r="E3842" t="e">
        <f>#REF!</f>
        <v>#REF!</v>
      </c>
      <c r="F3842">
        <v>4298</v>
      </c>
    </row>
    <row r="3843" spans="5:6" x14ac:dyDescent="0.25">
      <c r="E3843" t="e">
        <f>#REF!</f>
        <v>#REF!</v>
      </c>
      <c r="F3843">
        <v>4299</v>
      </c>
    </row>
    <row r="3844" spans="5:6" x14ac:dyDescent="0.25">
      <c r="E3844" t="e">
        <f>#REF!</f>
        <v>#REF!</v>
      </c>
      <c r="F3844">
        <v>4300</v>
      </c>
    </row>
    <row r="3845" spans="5:6" x14ac:dyDescent="0.25">
      <c r="E3845" t="e">
        <f>#REF!</f>
        <v>#REF!</v>
      </c>
      <c r="F3845">
        <v>4301</v>
      </c>
    </row>
    <row r="3846" spans="5:6" x14ac:dyDescent="0.25">
      <c r="E3846" t="e">
        <f>#REF!</f>
        <v>#REF!</v>
      </c>
      <c r="F3846">
        <v>4302</v>
      </c>
    </row>
    <row r="3847" spans="5:6" x14ac:dyDescent="0.25">
      <c r="E3847" t="e">
        <f>#REF!</f>
        <v>#REF!</v>
      </c>
      <c r="F3847">
        <v>4303</v>
      </c>
    </row>
    <row r="3848" spans="5:6" x14ac:dyDescent="0.25">
      <c r="E3848" t="e">
        <f>#REF!</f>
        <v>#REF!</v>
      </c>
      <c r="F3848">
        <v>4304</v>
      </c>
    </row>
    <row r="3849" spans="5:6" x14ac:dyDescent="0.25">
      <c r="E3849" t="e">
        <f>#REF!</f>
        <v>#REF!</v>
      </c>
      <c r="F3849">
        <v>4305</v>
      </c>
    </row>
    <row r="3850" spans="5:6" x14ac:dyDescent="0.25">
      <c r="E3850" t="e">
        <f>#REF!</f>
        <v>#REF!</v>
      </c>
      <c r="F3850">
        <v>4306</v>
      </c>
    </row>
    <row r="3851" spans="5:6" x14ac:dyDescent="0.25">
      <c r="E3851" t="e">
        <f>#REF!</f>
        <v>#REF!</v>
      </c>
      <c r="F3851">
        <v>4307</v>
      </c>
    </row>
    <row r="3852" spans="5:6" x14ac:dyDescent="0.25">
      <c r="E3852" t="e">
        <f>#REF!</f>
        <v>#REF!</v>
      </c>
      <c r="F3852">
        <v>4308</v>
      </c>
    </row>
    <row r="3853" spans="5:6" x14ac:dyDescent="0.25">
      <c r="E3853" t="e">
        <f>#REF!</f>
        <v>#REF!</v>
      </c>
      <c r="F3853">
        <v>4309</v>
      </c>
    </row>
    <row r="3854" spans="5:6" x14ac:dyDescent="0.25">
      <c r="E3854" t="e">
        <f>#REF!</f>
        <v>#REF!</v>
      </c>
      <c r="F3854">
        <v>4310</v>
      </c>
    </row>
    <row r="3855" spans="5:6" x14ac:dyDescent="0.25">
      <c r="E3855" t="e">
        <f>#REF!</f>
        <v>#REF!</v>
      </c>
      <c r="F3855">
        <v>4311</v>
      </c>
    </row>
    <row r="3856" spans="5:6" x14ac:dyDescent="0.25">
      <c r="E3856" t="e">
        <f>#REF!</f>
        <v>#REF!</v>
      </c>
      <c r="F3856">
        <v>4312</v>
      </c>
    </row>
    <row r="3857" spans="5:6" x14ac:dyDescent="0.25">
      <c r="E3857" t="e">
        <f>#REF!</f>
        <v>#REF!</v>
      </c>
      <c r="F3857">
        <v>4313</v>
      </c>
    </row>
    <row r="3858" spans="5:6" x14ac:dyDescent="0.25">
      <c r="E3858" t="e">
        <f>#REF!</f>
        <v>#REF!</v>
      </c>
      <c r="F3858">
        <v>4314</v>
      </c>
    </row>
    <row r="3859" spans="5:6" x14ac:dyDescent="0.25">
      <c r="E3859" t="e">
        <f>#REF!</f>
        <v>#REF!</v>
      </c>
      <c r="F3859">
        <v>4315</v>
      </c>
    </row>
    <row r="3860" spans="5:6" x14ac:dyDescent="0.25">
      <c r="E3860" t="e">
        <f>#REF!</f>
        <v>#REF!</v>
      </c>
      <c r="F3860">
        <v>4316</v>
      </c>
    </row>
    <row r="3861" spans="5:6" x14ac:dyDescent="0.25">
      <c r="E3861" t="e">
        <f>#REF!</f>
        <v>#REF!</v>
      </c>
      <c r="F3861">
        <v>4317</v>
      </c>
    </row>
    <row r="3862" spans="5:6" x14ac:dyDescent="0.25">
      <c r="E3862" t="e">
        <f>#REF!</f>
        <v>#REF!</v>
      </c>
      <c r="F3862">
        <v>4318</v>
      </c>
    </row>
    <row r="3863" spans="5:6" x14ac:dyDescent="0.25">
      <c r="E3863" t="e">
        <f>#REF!</f>
        <v>#REF!</v>
      </c>
      <c r="F3863">
        <v>4319</v>
      </c>
    </row>
    <row r="3864" spans="5:6" x14ac:dyDescent="0.25">
      <c r="E3864" t="e">
        <f>#REF!</f>
        <v>#REF!</v>
      </c>
      <c r="F3864">
        <v>4320</v>
      </c>
    </row>
    <row r="3865" spans="5:6" x14ac:dyDescent="0.25">
      <c r="E3865" t="e">
        <f>#REF!</f>
        <v>#REF!</v>
      </c>
      <c r="F3865">
        <v>4321</v>
      </c>
    </row>
    <row r="3866" spans="5:6" x14ac:dyDescent="0.25">
      <c r="E3866" t="e">
        <f>#REF!</f>
        <v>#REF!</v>
      </c>
      <c r="F3866">
        <v>4322</v>
      </c>
    </row>
    <row r="3867" spans="5:6" x14ac:dyDescent="0.25">
      <c r="E3867" t="e">
        <f>#REF!</f>
        <v>#REF!</v>
      </c>
      <c r="F3867">
        <v>4323</v>
      </c>
    </row>
    <row r="3868" spans="5:6" x14ac:dyDescent="0.25">
      <c r="E3868" t="e">
        <f>#REF!</f>
        <v>#REF!</v>
      </c>
      <c r="F3868">
        <v>4324</v>
      </c>
    </row>
    <row r="3869" spans="5:6" x14ac:dyDescent="0.25">
      <c r="E3869" t="e">
        <f>#REF!</f>
        <v>#REF!</v>
      </c>
      <c r="F3869">
        <v>4325</v>
      </c>
    </row>
    <row r="3870" spans="5:6" x14ac:dyDescent="0.25">
      <c r="E3870" t="e">
        <f>#REF!</f>
        <v>#REF!</v>
      </c>
      <c r="F3870">
        <v>4326</v>
      </c>
    </row>
    <row r="3871" spans="5:6" x14ac:dyDescent="0.25">
      <c r="E3871" t="e">
        <f>#REF!</f>
        <v>#REF!</v>
      </c>
      <c r="F3871">
        <v>4327</v>
      </c>
    </row>
    <row r="3872" spans="5:6" x14ac:dyDescent="0.25">
      <c r="E3872" t="e">
        <f>#REF!</f>
        <v>#REF!</v>
      </c>
      <c r="F3872">
        <v>4328</v>
      </c>
    </row>
    <row r="3873" spans="5:6" x14ac:dyDescent="0.25">
      <c r="E3873" t="e">
        <f>#REF!</f>
        <v>#REF!</v>
      </c>
      <c r="F3873">
        <v>4329</v>
      </c>
    </row>
    <row r="3874" spans="5:6" x14ac:dyDescent="0.25">
      <c r="E3874" t="e">
        <f>#REF!</f>
        <v>#REF!</v>
      </c>
      <c r="F3874">
        <v>4330</v>
      </c>
    </row>
    <row r="3875" spans="5:6" x14ac:dyDescent="0.25">
      <c r="E3875" t="e">
        <f>#REF!</f>
        <v>#REF!</v>
      </c>
      <c r="F3875">
        <v>4331</v>
      </c>
    </row>
    <row r="3876" spans="5:6" x14ac:dyDescent="0.25">
      <c r="E3876" t="e">
        <f>#REF!</f>
        <v>#REF!</v>
      </c>
      <c r="F3876">
        <v>4332</v>
      </c>
    </row>
    <row r="3877" spans="5:6" x14ac:dyDescent="0.25">
      <c r="E3877" t="e">
        <f>#REF!</f>
        <v>#REF!</v>
      </c>
      <c r="F3877">
        <v>4333</v>
      </c>
    </row>
    <row r="3878" spans="5:6" x14ac:dyDescent="0.25">
      <c r="E3878" t="e">
        <f>#REF!</f>
        <v>#REF!</v>
      </c>
      <c r="F3878">
        <v>4334</v>
      </c>
    </row>
    <row r="3879" spans="5:6" x14ac:dyDescent="0.25">
      <c r="E3879" t="e">
        <f>#REF!</f>
        <v>#REF!</v>
      </c>
      <c r="F3879">
        <v>4335</v>
      </c>
    </row>
    <row r="3880" spans="5:6" x14ac:dyDescent="0.25">
      <c r="E3880" t="e">
        <f>#REF!</f>
        <v>#REF!</v>
      </c>
      <c r="F3880">
        <v>4336</v>
      </c>
    </row>
    <row r="3881" spans="5:6" x14ac:dyDescent="0.25">
      <c r="E3881" t="e">
        <f>#REF!</f>
        <v>#REF!</v>
      </c>
      <c r="F3881">
        <v>4337</v>
      </c>
    </row>
    <row r="3882" spans="5:6" x14ac:dyDescent="0.25">
      <c r="E3882" t="e">
        <f>#REF!</f>
        <v>#REF!</v>
      </c>
      <c r="F3882">
        <v>4338</v>
      </c>
    </row>
    <row r="3883" spans="5:6" x14ac:dyDescent="0.25">
      <c r="E3883" t="e">
        <f>#REF!</f>
        <v>#REF!</v>
      </c>
      <c r="F3883">
        <v>4339</v>
      </c>
    </row>
    <row r="3884" spans="5:6" x14ac:dyDescent="0.25">
      <c r="E3884" t="e">
        <f>#REF!</f>
        <v>#REF!</v>
      </c>
      <c r="F3884">
        <v>4340</v>
      </c>
    </row>
    <row r="3885" spans="5:6" x14ac:dyDescent="0.25">
      <c r="E3885" t="e">
        <f>#REF!</f>
        <v>#REF!</v>
      </c>
      <c r="F3885">
        <v>4341</v>
      </c>
    </row>
    <row r="3886" spans="5:6" x14ac:dyDescent="0.25">
      <c r="E3886" t="e">
        <f>#REF!</f>
        <v>#REF!</v>
      </c>
      <c r="F3886">
        <v>4342</v>
      </c>
    </row>
    <row r="3887" spans="5:6" x14ac:dyDescent="0.25">
      <c r="E3887" t="e">
        <f>#REF!</f>
        <v>#REF!</v>
      </c>
      <c r="F3887">
        <v>4343</v>
      </c>
    </row>
    <row r="3888" spans="5:6" x14ac:dyDescent="0.25">
      <c r="E3888" t="e">
        <f>#REF!</f>
        <v>#REF!</v>
      </c>
      <c r="F3888">
        <v>4344</v>
      </c>
    </row>
    <row r="3889" spans="5:6" x14ac:dyDescent="0.25">
      <c r="E3889" t="e">
        <f>#REF!</f>
        <v>#REF!</v>
      </c>
      <c r="F3889">
        <v>4345</v>
      </c>
    </row>
    <row r="3890" spans="5:6" x14ac:dyDescent="0.25">
      <c r="E3890" t="e">
        <f>#REF!</f>
        <v>#REF!</v>
      </c>
      <c r="F3890">
        <v>4346</v>
      </c>
    </row>
    <row r="3891" spans="5:6" x14ac:dyDescent="0.25">
      <c r="E3891" t="e">
        <f>#REF!</f>
        <v>#REF!</v>
      </c>
      <c r="F3891">
        <v>4347</v>
      </c>
    </row>
    <row r="3892" spans="5:6" x14ac:dyDescent="0.25">
      <c r="E3892" t="e">
        <f>#REF!</f>
        <v>#REF!</v>
      </c>
      <c r="F3892">
        <v>4348</v>
      </c>
    </row>
    <row r="3893" spans="5:6" x14ac:dyDescent="0.25">
      <c r="E3893" t="e">
        <f>#REF!</f>
        <v>#REF!</v>
      </c>
      <c r="F3893">
        <v>4349</v>
      </c>
    </row>
    <row r="3894" spans="5:6" x14ac:dyDescent="0.25">
      <c r="E3894" t="e">
        <f>#REF!</f>
        <v>#REF!</v>
      </c>
      <c r="F3894">
        <v>4350</v>
      </c>
    </row>
    <row r="3895" spans="5:6" x14ac:dyDescent="0.25">
      <c r="E3895" t="e">
        <f>#REF!</f>
        <v>#REF!</v>
      </c>
      <c r="F3895">
        <v>4351</v>
      </c>
    </row>
    <row r="3896" spans="5:6" x14ac:dyDescent="0.25">
      <c r="E3896" t="e">
        <f>#REF!</f>
        <v>#REF!</v>
      </c>
      <c r="F3896">
        <v>4352</v>
      </c>
    </row>
    <row r="3897" spans="5:6" x14ac:dyDescent="0.25">
      <c r="E3897" t="e">
        <f>#REF!</f>
        <v>#REF!</v>
      </c>
      <c r="F3897">
        <v>4353</v>
      </c>
    </row>
    <row r="3898" spans="5:6" x14ac:dyDescent="0.25">
      <c r="E3898" t="e">
        <f>#REF!</f>
        <v>#REF!</v>
      </c>
      <c r="F3898">
        <v>4354</v>
      </c>
    </row>
    <row r="3899" spans="5:6" x14ac:dyDescent="0.25">
      <c r="E3899" t="e">
        <f>#REF!</f>
        <v>#REF!</v>
      </c>
      <c r="F3899">
        <v>4355</v>
      </c>
    </row>
    <row r="3900" spans="5:6" x14ac:dyDescent="0.25">
      <c r="E3900" t="e">
        <f>#REF!</f>
        <v>#REF!</v>
      </c>
      <c r="F3900">
        <v>4356</v>
      </c>
    </row>
    <row r="3901" spans="5:6" x14ac:dyDescent="0.25">
      <c r="E3901" t="e">
        <f>#REF!</f>
        <v>#REF!</v>
      </c>
      <c r="F3901">
        <v>4357</v>
      </c>
    </row>
    <row r="3902" spans="5:6" x14ac:dyDescent="0.25">
      <c r="E3902" t="e">
        <f>#REF!</f>
        <v>#REF!</v>
      </c>
      <c r="F3902">
        <v>4358</v>
      </c>
    </row>
    <row r="3903" spans="5:6" x14ac:dyDescent="0.25">
      <c r="E3903" t="e">
        <f>#REF!</f>
        <v>#REF!</v>
      </c>
      <c r="F3903">
        <v>4359</v>
      </c>
    </row>
    <row r="3904" spans="5:6" x14ac:dyDescent="0.25">
      <c r="E3904" t="e">
        <f>#REF!</f>
        <v>#REF!</v>
      </c>
      <c r="F3904">
        <v>4360</v>
      </c>
    </row>
    <row r="3905" spans="5:6" x14ac:dyDescent="0.25">
      <c r="E3905" t="e">
        <f>#REF!</f>
        <v>#REF!</v>
      </c>
      <c r="F3905">
        <v>4361</v>
      </c>
    </row>
    <row r="3906" spans="5:6" x14ac:dyDescent="0.25">
      <c r="E3906" t="e">
        <f>#REF!</f>
        <v>#REF!</v>
      </c>
      <c r="F3906">
        <v>4362</v>
      </c>
    </row>
    <row r="3907" spans="5:6" x14ac:dyDescent="0.25">
      <c r="E3907" t="e">
        <f>#REF!</f>
        <v>#REF!</v>
      </c>
      <c r="F3907">
        <v>4363</v>
      </c>
    </row>
    <row r="3908" spans="5:6" x14ac:dyDescent="0.25">
      <c r="E3908" t="e">
        <f>#REF!</f>
        <v>#REF!</v>
      </c>
      <c r="F3908">
        <v>4364</v>
      </c>
    </row>
    <row r="3909" spans="5:6" x14ac:dyDescent="0.25">
      <c r="E3909" t="e">
        <f>#REF!</f>
        <v>#REF!</v>
      </c>
      <c r="F3909">
        <v>4365</v>
      </c>
    </row>
    <row r="3910" spans="5:6" x14ac:dyDescent="0.25">
      <c r="E3910" t="e">
        <f>#REF!</f>
        <v>#REF!</v>
      </c>
      <c r="F3910">
        <v>4366</v>
      </c>
    </row>
    <row r="3911" spans="5:6" x14ac:dyDescent="0.25">
      <c r="E3911" t="e">
        <f>#REF!</f>
        <v>#REF!</v>
      </c>
      <c r="F3911">
        <v>4367</v>
      </c>
    </row>
    <row r="3912" spans="5:6" x14ac:dyDescent="0.25">
      <c r="E3912" t="e">
        <f>#REF!</f>
        <v>#REF!</v>
      </c>
      <c r="F3912">
        <v>4368</v>
      </c>
    </row>
    <row r="3913" spans="5:6" x14ac:dyDescent="0.25">
      <c r="E3913" t="e">
        <f>#REF!</f>
        <v>#REF!</v>
      </c>
      <c r="F3913">
        <v>4369</v>
      </c>
    </row>
    <row r="3914" spans="5:6" x14ac:dyDescent="0.25">
      <c r="E3914" t="e">
        <f>#REF!</f>
        <v>#REF!</v>
      </c>
      <c r="F3914">
        <v>4370</v>
      </c>
    </row>
    <row r="3915" spans="5:6" x14ac:dyDescent="0.25">
      <c r="E3915" t="e">
        <f>#REF!</f>
        <v>#REF!</v>
      </c>
      <c r="F3915">
        <v>4371</v>
      </c>
    </row>
    <row r="3916" spans="5:6" x14ac:dyDescent="0.25">
      <c r="E3916" t="e">
        <f>#REF!</f>
        <v>#REF!</v>
      </c>
      <c r="F3916">
        <v>4372</v>
      </c>
    </row>
    <row r="3917" spans="5:6" x14ac:dyDescent="0.25">
      <c r="E3917" t="e">
        <f>#REF!</f>
        <v>#REF!</v>
      </c>
      <c r="F3917">
        <v>4373</v>
      </c>
    </row>
    <row r="3918" spans="5:6" x14ac:dyDescent="0.25">
      <c r="E3918" t="e">
        <f>#REF!</f>
        <v>#REF!</v>
      </c>
      <c r="F3918">
        <v>4374</v>
      </c>
    </row>
    <row r="3919" spans="5:6" x14ac:dyDescent="0.25">
      <c r="E3919" t="e">
        <f>#REF!</f>
        <v>#REF!</v>
      </c>
      <c r="F3919">
        <v>4375</v>
      </c>
    </row>
    <row r="3920" spans="5:6" x14ac:dyDescent="0.25">
      <c r="E3920" t="e">
        <f>#REF!</f>
        <v>#REF!</v>
      </c>
      <c r="F3920">
        <v>4376</v>
      </c>
    </row>
    <row r="3921" spans="5:6" x14ac:dyDescent="0.25">
      <c r="E3921" t="e">
        <f>#REF!</f>
        <v>#REF!</v>
      </c>
      <c r="F3921">
        <v>4377</v>
      </c>
    </row>
    <row r="3922" spans="5:6" x14ac:dyDescent="0.25">
      <c r="E3922" t="e">
        <f>#REF!</f>
        <v>#REF!</v>
      </c>
      <c r="F3922">
        <v>4378</v>
      </c>
    </row>
    <row r="3923" spans="5:6" x14ac:dyDescent="0.25">
      <c r="E3923" t="e">
        <f>#REF!</f>
        <v>#REF!</v>
      </c>
      <c r="F3923">
        <v>4379</v>
      </c>
    </row>
    <row r="3924" spans="5:6" x14ac:dyDescent="0.25">
      <c r="E3924" t="e">
        <f>#REF!</f>
        <v>#REF!</v>
      </c>
      <c r="F3924">
        <v>4380</v>
      </c>
    </row>
    <row r="3925" spans="5:6" x14ac:dyDescent="0.25">
      <c r="E3925" t="e">
        <f>#REF!</f>
        <v>#REF!</v>
      </c>
      <c r="F3925">
        <v>4381</v>
      </c>
    </row>
    <row r="3926" spans="5:6" x14ac:dyDescent="0.25">
      <c r="E3926" t="e">
        <f>#REF!</f>
        <v>#REF!</v>
      </c>
      <c r="F3926">
        <v>4382</v>
      </c>
    </row>
    <row r="3927" spans="5:6" x14ac:dyDescent="0.25">
      <c r="E3927" t="e">
        <f>#REF!</f>
        <v>#REF!</v>
      </c>
      <c r="F3927">
        <v>4383</v>
      </c>
    </row>
    <row r="3928" spans="5:6" x14ac:dyDescent="0.25">
      <c r="E3928" t="e">
        <f>#REF!</f>
        <v>#REF!</v>
      </c>
      <c r="F3928">
        <v>4384</v>
      </c>
    </row>
    <row r="3929" spans="5:6" x14ac:dyDescent="0.25">
      <c r="E3929" t="e">
        <f>#REF!</f>
        <v>#REF!</v>
      </c>
      <c r="F3929">
        <v>4385</v>
      </c>
    </row>
    <row r="3930" spans="5:6" x14ac:dyDescent="0.25">
      <c r="E3930" t="e">
        <f>#REF!</f>
        <v>#REF!</v>
      </c>
      <c r="F3930">
        <v>4386</v>
      </c>
    </row>
    <row r="3931" spans="5:6" x14ac:dyDescent="0.25">
      <c r="E3931" t="e">
        <f>#REF!</f>
        <v>#REF!</v>
      </c>
      <c r="F3931">
        <v>4387</v>
      </c>
    </row>
    <row r="3932" spans="5:6" x14ac:dyDescent="0.25">
      <c r="E3932" t="e">
        <f>#REF!</f>
        <v>#REF!</v>
      </c>
      <c r="F3932">
        <v>4388</v>
      </c>
    </row>
    <row r="3933" spans="5:6" x14ac:dyDescent="0.25">
      <c r="E3933" t="e">
        <f>#REF!</f>
        <v>#REF!</v>
      </c>
      <c r="F3933">
        <v>4389</v>
      </c>
    </row>
    <row r="3934" spans="5:6" x14ac:dyDescent="0.25">
      <c r="E3934" t="e">
        <f>#REF!</f>
        <v>#REF!</v>
      </c>
      <c r="F3934">
        <v>4390</v>
      </c>
    </row>
    <row r="3935" spans="5:6" x14ac:dyDescent="0.25">
      <c r="E3935" t="e">
        <f>#REF!</f>
        <v>#REF!</v>
      </c>
      <c r="F3935">
        <v>4391</v>
      </c>
    </row>
    <row r="3936" spans="5:6" x14ac:dyDescent="0.25">
      <c r="E3936" t="e">
        <f>#REF!</f>
        <v>#REF!</v>
      </c>
      <c r="F3936">
        <v>4392</v>
      </c>
    </row>
    <row r="3937" spans="5:6" x14ac:dyDescent="0.25">
      <c r="E3937" t="e">
        <f>#REF!</f>
        <v>#REF!</v>
      </c>
      <c r="F3937">
        <v>4393</v>
      </c>
    </row>
    <row r="3938" spans="5:6" x14ac:dyDescent="0.25">
      <c r="E3938" t="e">
        <f>#REF!</f>
        <v>#REF!</v>
      </c>
      <c r="F3938">
        <v>4394</v>
      </c>
    </row>
    <row r="3939" spans="5:6" x14ac:dyDescent="0.25">
      <c r="E3939" t="e">
        <f>#REF!</f>
        <v>#REF!</v>
      </c>
      <c r="F3939">
        <v>4395</v>
      </c>
    </row>
    <row r="3940" spans="5:6" x14ac:dyDescent="0.25">
      <c r="E3940" t="e">
        <f>#REF!</f>
        <v>#REF!</v>
      </c>
      <c r="F3940">
        <v>4396</v>
      </c>
    </row>
    <row r="3941" spans="5:6" x14ac:dyDescent="0.25">
      <c r="E3941" t="e">
        <f>#REF!</f>
        <v>#REF!</v>
      </c>
      <c r="F3941">
        <v>4397</v>
      </c>
    </row>
    <row r="3942" spans="5:6" x14ac:dyDescent="0.25">
      <c r="E3942" t="e">
        <f>#REF!</f>
        <v>#REF!</v>
      </c>
      <c r="F3942">
        <v>4398</v>
      </c>
    </row>
    <row r="3943" spans="5:6" x14ac:dyDescent="0.25">
      <c r="E3943" t="e">
        <f>#REF!</f>
        <v>#REF!</v>
      </c>
      <c r="F3943">
        <v>4399</v>
      </c>
    </row>
    <row r="3944" spans="5:6" x14ac:dyDescent="0.25">
      <c r="E3944" t="e">
        <f>#REF!</f>
        <v>#REF!</v>
      </c>
      <c r="F3944">
        <v>4400</v>
      </c>
    </row>
    <row r="3945" spans="5:6" x14ac:dyDescent="0.25">
      <c r="E3945" t="e">
        <f>#REF!</f>
        <v>#REF!</v>
      </c>
      <c r="F3945">
        <v>4401</v>
      </c>
    </row>
    <row r="3946" spans="5:6" x14ac:dyDescent="0.25">
      <c r="E3946" t="e">
        <f>#REF!</f>
        <v>#REF!</v>
      </c>
      <c r="F3946">
        <v>4402</v>
      </c>
    </row>
    <row r="3947" spans="5:6" x14ac:dyDescent="0.25">
      <c r="E3947" t="e">
        <f>#REF!</f>
        <v>#REF!</v>
      </c>
      <c r="F3947">
        <v>4403</v>
      </c>
    </row>
    <row r="3948" spans="5:6" x14ac:dyDescent="0.25">
      <c r="E3948" t="e">
        <f>#REF!</f>
        <v>#REF!</v>
      </c>
      <c r="F3948">
        <v>4404</v>
      </c>
    </row>
    <row r="3949" spans="5:6" x14ac:dyDescent="0.25">
      <c r="E3949" t="e">
        <f>#REF!</f>
        <v>#REF!</v>
      </c>
      <c r="F3949">
        <v>4405</v>
      </c>
    </row>
    <row r="3950" spans="5:6" x14ac:dyDescent="0.25">
      <c r="E3950" t="e">
        <f>#REF!</f>
        <v>#REF!</v>
      </c>
      <c r="F3950">
        <v>4406</v>
      </c>
    </row>
    <row r="3951" spans="5:6" x14ac:dyDescent="0.25">
      <c r="E3951" t="e">
        <f>#REF!</f>
        <v>#REF!</v>
      </c>
      <c r="F3951">
        <v>4407</v>
      </c>
    </row>
    <row r="3952" spans="5:6" x14ac:dyDescent="0.25">
      <c r="E3952" t="e">
        <f>#REF!</f>
        <v>#REF!</v>
      </c>
      <c r="F3952">
        <v>4408</v>
      </c>
    </row>
    <row r="3953" spans="5:6" x14ac:dyDescent="0.25">
      <c r="E3953" t="e">
        <f>#REF!</f>
        <v>#REF!</v>
      </c>
      <c r="F3953">
        <v>4409</v>
      </c>
    </row>
    <row r="3954" spans="5:6" x14ac:dyDescent="0.25">
      <c r="E3954" t="e">
        <f>#REF!</f>
        <v>#REF!</v>
      </c>
      <c r="F3954">
        <v>4410</v>
      </c>
    </row>
    <row r="3955" spans="5:6" x14ac:dyDescent="0.25">
      <c r="E3955" t="e">
        <f>#REF!</f>
        <v>#REF!</v>
      </c>
      <c r="F3955">
        <v>4411</v>
      </c>
    </row>
    <row r="3956" spans="5:6" x14ac:dyDescent="0.25">
      <c r="E3956" t="e">
        <f>#REF!</f>
        <v>#REF!</v>
      </c>
      <c r="F3956">
        <v>4412</v>
      </c>
    </row>
    <row r="3957" spans="5:6" x14ac:dyDescent="0.25">
      <c r="E3957" t="e">
        <f>#REF!</f>
        <v>#REF!</v>
      </c>
      <c r="F3957">
        <v>4413</v>
      </c>
    </row>
    <row r="3958" spans="5:6" x14ac:dyDescent="0.25">
      <c r="E3958" t="e">
        <f>#REF!</f>
        <v>#REF!</v>
      </c>
      <c r="F3958">
        <v>4414</v>
      </c>
    </row>
    <row r="3959" spans="5:6" x14ac:dyDescent="0.25">
      <c r="E3959" t="e">
        <f>#REF!</f>
        <v>#REF!</v>
      </c>
      <c r="F3959">
        <v>4415</v>
      </c>
    </row>
    <row r="3960" spans="5:6" x14ac:dyDescent="0.25">
      <c r="E3960" t="e">
        <f>#REF!</f>
        <v>#REF!</v>
      </c>
      <c r="F3960">
        <v>4416</v>
      </c>
    </row>
    <row r="3961" spans="5:6" x14ac:dyDescent="0.25">
      <c r="E3961" t="e">
        <f>#REF!</f>
        <v>#REF!</v>
      </c>
      <c r="F3961">
        <v>4417</v>
      </c>
    </row>
    <row r="3962" spans="5:6" x14ac:dyDescent="0.25">
      <c r="E3962" t="e">
        <f>#REF!</f>
        <v>#REF!</v>
      </c>
      <c r="F3962">
        <v>4418</v>
      </c>
    </row>
    <row r="3963" spans="5:6" x14ac:dyDescent="0.25">
      <c r="E3963" t="e">
        <f>#REF!</f>
        <v>#REF!</v>
      </c>
      <c r="F3963">
        <v>4419</v>
      </c>
    </row>
    <row r="3964" spans="5:6" x14ac:dyDescent="0.25">
      <c r="E3964" t="e">
        <f>#REF!</f>
        <v>#REF!</v>
      </c>
      <c r="F3964">
        <v>4420</v>
      </c>
    </row>
    <row r="3965" spans="5:6" x14ac:dyDescent="0.25">
      <c r="E3965" t="e">
        <f>#REF!</f>
        <v>#REF!</v>
      </c>
      <c r="F3965">
        <v>4421</v>
      </c>
    </row>
    <row r="3966" spans="5:6" x14ac:dyDescent="0.25">
      <c r="E3966" t="e">
        <f>#REF!</f>
        <v>#REF!</v>
      </c>
      <c r="F3966">
        <v>4422</v>
      </c>
    </row>
    <row r="3967" spans="5:6" x14ac:dyDescent="0.25">
      <c r="E3967" t="e">
        <f>#REF!</f>
        <v>#REF!</v>
      </c>
      <c r="F3967">
        <v>4423</v>
      </c>
    </row>
    <row r="3968" spans="5:6" x14ac:dyDescent="0.25">
      <c r="E3968" t="e">
        <f>#REF!</f>
        <v>#REF!</v>
      </c>
      <c r="F3968">
        <v>4424</v>
      </c>
    </row>
    <row r="3969" spans="5:6" x14ac:dyDescent="0.25">
      <c r="E3969" t="e">
        <f>#REF!</f>
        <v>#REF!</v>
      </c>
      <c r="F3969">
        <v>4425</v>
      </c>
    </row>
    <row r="3970" spans="5:6" x14ac:dyDescent="0.25">
      <c r="E3970" t="e">
        <f>#REF!</f>
        <v>#REF!</v>
      </c>
      <c r="F3970">
        <v>4426</v>
      </c>
    </row>
    <row r="3971" spans="5:6" x14ac:dyDescent="0.25">
      <c r="E3971" t="e">
        <f>#REF!</f>
        <v>#REF!</v>
      </c>
      <c r="F3971">
        <v>4427</v>
      </c>
    </row>
    <row r="3972" spans="5:6" x14ac:dyDescent="0.25">
      <c r="E3972" t="e">
        <f>#REF!</f>
        <v>#REF!</v>
      </c>
      <c r="F3972">
        <v>4428</v>
      </c>
    </row>
    <row r="3973" spans="5:6" x14ac:dyDescent="0.25">
      <c r="E3973" t="e">
        <f>#REF!</f>
        <v>#REF!</v>
      </c>
      <c r="F3973">
        <v>4429</v>
      </c>
    </row>
    <row r="3974" spans="5:6" x14ac:dyDescent="0.25">
      <c r="E3974" t="e">
        <f>#REF!</f>
        <v>#REF!</v>
      </c>
      <c r="F3974">
        <v>4430</v>
      </c>
    </row>
    <row r="3975" spans="5:6" x14ac:dyDescent="0.25">
      <c r="E3975" t="e">
        <f>#REF!</f>
        <v>#REF!</v>
      </c>
      <c r="F3975">
        <v>4431</v>
      </c>
    </row>
    <row r="3976" spans="5:6" x14ac:dyDescent="0.25">
      <c r="E3976" t="e">
        <f>#REF!</f>
        <v>#REF!</v>
      </c>
      <c r="F3976">
        <v>4432</v>
      </c>
    </row>
    <row r="3977" spans="5:6" x14ac:dyDescent="0.25">
      <c r="E3977" t="e">
        <f>#REF!</f>
        <v>#REF!</v>
      </c>
      <c r="F3977">
        <v>4433</v>
      </c>
    </row>
    <row r="3978" spans="5:6" x14ac:dyDescent="0.25">
      <c r="E3978" t="e">
        <f>#REF!</f>
        <v>#REF!</v>
      </c>
      <c r="F3978">
        <v>4434</v>
      </c>
    </row>
    <row r="3979" spans="5:6" x14ac:dyDescent="0.25">
      <c r="E3979" t="e">
        <f>#REF!</f>
        <v>#REF!</v>
      </c>
      <c r="F3979">
        <v>4435</v>
      </c>
    </row>
    <row r="3980" spans="5:6" x14ac:dyDescent="0.25">
      <c r="E3980" t="e">
        <f>#REF!</f>
        <v>#REF!</v>
      </c>
      <c r="F3980">
        <v>4436</v>
      </c>
    </row>
    <row r="3981" spans="5:6" x14ac:dyDescent="0.25">
      <c r="E3981" t="e">
        <f>#REF!</f>
        <v>#REF!</v>
      </c>
      <c r="F3981">
        <v>4437</v>
      </c>
    </row>
    <row r="3982" spans="5:6" x14ac:dyDescent="0.25">
      <c r="E3982" t="e">
        <f>#REF!</f>
        <v>#REF!</v>
      </c>
      <c r="F3982">
        <v>4438</v>
      </c>
    </row>
    <row r="3983" spans="5:6" x14ac:dyDescent="0.25">
      <c r="E3983" t="e">
        <f>#REF!</f>
        <v>#REF!</v>
      </c>
      <c r="F3983">
        <v>4439</v>
      </c>
    </row>
    <row r="3984" spans="5:6" x14ac:dyDescent="0.25">
      <c r="E3984" t="e">
        <f>#REF!</f>
        <v>#REF!</v>
      </c>
      <c r="F3984">
        <v>4440</v>
      </c>
    </row>
    <row r="3985" spans="5:6" x14ac:dyDescent="0.25">
      <c r="E3985" t="e">
        <f>#REF!</f>
        <v>#REF!</v>
      </c>
      <c r="F3985">
        <v>4441</v>
      </c>
    </row>
    <row r="3986" spans="5:6" x14ac:dyDescent="0.25">
      <c r="E3986" t="e">
        <f>#REF!</f>
        <v>#REF!</v>
      </c>
      <c r="F3986">
        <v>4442</v>
      </c>
    </row>
    <row r="3987" spans="5:6" x14ac:dyDescent="0.25">
      <c r="E3987" t="e">
        <f>#REF!</f>
        <v>#REF!</v>
      </c>
      <c r="F3987">
        <v>4443</v>
      </c>
    </row>
    <row r="3988" spans="5:6" x14ac:dyDescent="0.25">
      <c r="E3988" t="e">
        <f>#REF!</f>
        <v>#REF!</v>
      </c>
      <c r="F3988">
        <v>4444</v>
      </c>
    </row>
    <row r="3989" spans="5:6" x14ac:dyDescent="0.25">
      <c r="E3989" t="e">
        <f>#REF!</f>
        <v>#REF!</v>
      </c>
      <c r="F3989">
        <v>4445</v>
      </c>
    </row>
    <row r="3990" spans="5:6" x14ac:dyDescent="0.25">
      <c r="E3990" t="e">
        <f>#REF!</f>
        <v>#REF!</v>
      </c>
      <c r="F3990">
        <v>4446</v>
      </c>
    </row>
    <row r="3991" spans="5:6" x14ac:dyDescent="0.25">
      <c r="E3991" t="e">
        <f>#REF!</f>
        <v>#REF!</v>
      </c>
      <c r="F3991">
        <v>4447</v>
      </c>
    </row>
    <row r="3992" spans="5:6" x14ac:dyDescent="0.25">
      <c r="E3992" t="e">
        <f>#REF!</f>
        <v>#REF!</v>
      </c>
      <c r="F3992">
        <v>4448</v>
      </c>
    </row>
    <row r="3993" spans="5:6" x14ac:dyDescent="0.25">
      <c r="E3993" t="e">
        <f>#REF!</f>
        <v>#REF!</v>
      </c>
      <c r="F3993">
        <v>4449</v>
      </c>
    </row>
    <row r="3994" spans="5:6" x14ac:dyDescent="0.25">
      <c r="E3994" t="e">
        <f>#REF!</f>
        <v>#REF!</v>
      </c>
      <c r="F3994">
        <v>4450</v>
      </c>
    </row>
    <row r="3995" spans="5:6" x14ac:dyDescent="0.25">
      <c r="E3995" t="e">
        <f>#REF!</f>
        <v>#REF!</v>
      </c>
      <c r="F3995">
        <v>4451</v>
      </c>
    </row>
    <row r="3996" spans="5:6" x14ac:dyDescent="0.25">
      <c r="E3996" t="e">
        <f>#REF!</f>
        <v>#REF!</v>
      </c>
      <c r="F3996">
        <v>4452</v>
      </c>
    </row>
    <row r="3997" spans="5:6" x14ac:dyDescent="0.25">
      <c r="E3997" t="e">
        <f>#REF!</f>
        <v>#REF!</v>
      </c>
      <c r="F3997">
        <v>4453</v>
      </c>
    </row>
    <row r="3998" spans="5:6" x14ac:dyDescent="0.25">
      <c r="E3998" t="e">
        <f>#REF!</f>
        <v>#REF!</v>
      </c>
      <c r="F3998">
        <v>4454</v>
      </c>
    </row>
    <row r="3999" spans="5:6" x14ac:dyDescent="0.25">
      <c r="E3999" t="e">
        <f>#REF!</f>
        <v>#REF!</v>
      </c>
      <c r="F3999">
        <v>4455</v>
      </c>
    </row>
    <row r="4000" spans="5:6" x14ac:dyDescent="0.25">
      <c r="E4000" t="e">
        <f>#REF!</f>
        <v>#REF!</v>
      </c>
      <c r="F4000">
        <v>4456</v>
      </c>
    </row>
    <row r="4001" spans="5:6" x14ac:dyDescent="0.25">
      <c r="E4001" t="e">
        <f>#REF!</f>
        <v>#REF!</v>
      </c>
      <c r="F4001">
        <v>4457</v>
      </c>
    </row>
    <row r="4002" spans="5:6" x14ac:dyDescent="0.25">
      <c r="E4002" t="e">
        <f>#REF!</f>
        <v>#REF!</v>
      </c>
      <c r="F4002">
        <v>4458</v>
      </c>
    </row>
    <row r="4003" spans="5:6" x14ac:dyDescent="0.25">
      <c r="E4003" t="e">
        <f>#REF!</f>
        <v>#REF!</v>
      </c>
      <c r="F4003">
        <v>4459</v>
      </c>
    </row>
    <row r="4004" spans="5:6" x14ac:dyDescent="0.25">
      <c r="E4004" t="e">
        <f>#REF!</f>
        <v>#REF!</v>
      </c>
      <c r="F4004">
        <v>4460</v>
      </c>
    </row>
    <row r="4005" spans="5:6" x14ac:dyDescent="0.25">
      <c r="E4005" t="e">
        <f>#REF!</f>
        <v>#REF!</v>
      </c>
      <c r="F4005">
        <v>4461</v>
      </c>
    </row>
    <row r="4006" spans="5:6" x14ac:dyDescent="0.25">
      <c r="E4006" t="e">
        <f>#REF!</f>
        <v>#REF!</v>
      </c>
      <c r="F4006">
        <v>4462</v>
      </c>
    </row>
    <row r="4007" spans="5:6" x14ac:dyDescent="0.25">
      <c r="E4007" t="e">
        <f>#REF!</f>
        <v>#REF!</v>
      </c>
      <c r="F4007">
        <v>4463</v>
      </c>
    </row>
    <row r="4008" spans="5:6" x14ac:dyDescent="0.25">
      <c r="E4008" t="e">
        <f>#REF!</f>
        <v>#REF!</v>
      </c>
      <c r="F4008">
        <v>4464</v>
      </c>
    </row>
    <row r="4009" spans="5:6" x14ac:dyDescent="0.25">
      <c r="E4009" t="e">
        <f>#REF!</f>
        <v>#REF!</v>
      </c>
      <c r="F4009">
        <v>4465</v>
      </c>
    </row>
    <row r="4010" spans="5:6" x14ac:dyDescent="0.25">
      <c r="E4010" t="e">
        <f>#REF!</f>
        <v>#REF!</v>
      </c>
      <c r="F4010">
        <v>4466</v>
      </c>
    </row>
    <row r="4011" spans="5:6" x14ac:dyDescent="0.25">
      <c r="E4011" t="e">
        <f>#REF!</f>
        <v>#REF!</v>
      </c>
      <c r="F4011">
        <v>4467</v>
      </c>
    </row>
    <row r="4012" spans="5:6" x14ac:dyDescent="0.25">
      <c r="E4012" t="e">
        <f>#REF!</f>
        <v>#REF!</v>
      </c>
      <c r="F4012">
        <v>4468</v>
      </c>
    </row>
    <row r="4013" spans="5:6" x14ac:dyDescent="0.25">
      <c r="E4013" t="e">
        <f>#REF!</f>
        <v>#REF!</v>
      </c>
      <c r="F4013">
        <v>4469</v>
      </c>
    </row>
    <row r="4014" spans="5:6" x14ac:dyDescent="0.25">
      <c r="E4014" t="e">
        <f>#REF!</f>
        <v>#REF!</v>
      </c>
      <c r="F4014">
        <v>4470</v>
      </c>
    </row>
    <row r="4015" spans="5:6" x14ac:dyDescent="0.25">
      <c r="E4015" t="e">
        <f>#REF!</f>
        <v>#REF!</v>
      </c>
      <c r="F4015">
        <v>4471</v>
      </c>
    </row>
    <row r="4016" spans="5:6" x14ac:dyDescent="0.25">
      <c r="E4016" t="e">
        <f>#REF!</f>
        <v>#REF!</v>
      </c>
      <c r="F4016">
        <v>4472</v>
      </c>
    </row>
    <row r="4017" spans="5:6" x14ac:dyDescent="0.25">
      <c r="E4017" t="e">
        <f>#REF!</f>
        <v>#REF!</v>
      </c>
      <c r="F4017">
        <v>4473</v>
      </c>
    </row>
    <row r="4018" spans="5:6" x14ac:dyDescent="0.25">
      <c r="E4018" t="e">
        <f>#REF!</f>
        <v>#REF!</v>
      </c>
      <c r="F4018">
        <v>4474</v>
      </c>
    </row>
    <row r="4019" spans="5:6" x14ac:dyDescent="0.25">
      <c r="E4019" t="e">
        <f>#REF!</f>
        <v>#REF!</v>
      </c>
      <c r="F4019">
        <v>4475</v>
      </c>
    </row>
    <row r="4020" spans="5:6" x14ac:dyDescent="0.25">
      <c r="E4020" t="e">
        <f>#REF!</f>
        <v>#REF!</v>
      </c>
      <c r="F4020">
        <v>4476</v>
      </c>
    </row>
    <row r="4021" spans="5:6" x14ac:dyDescent="0.25">
      <c r="E4021" t="e">
        <f>#REF!</f>
        <v>#REF!</v>
      </c>
      <c r="F4021">
        <v>4477</v>
      </c>
    </row>
    <row r="4022" spans="5:6" x14ac:dyDescent="0.25">
      <c r="E4022" t="e">
        <f>#REF!</f>
        <v>#REF!</v>
      </c>
      <c r="F4022">
        <v>4478</v>
      </c>
    </row>
    <row r="4023" spans="5:6" x14ac:dyDescent="0.25">
      <c r="E4023" t="e">
        <f>#REF!</f>
        <v>#REF!</v>
      </c>
      <c r="F4023">
        <v>4479</v>
      </c>
    </row>
    <row r="4024" spans="5:6" x14ac:dyDescent="0.25">
      <c r="E4024" t="e">
        <f>#REF!</f>
        <v>#REF!</v>
      </c>
      <c r="F4024">
        <v>4480</v>
      </c>
    </row>
    <row r="4025" spans="5:6" x14ac:dyDescent="0.25">
      <c r="E4025" t="e">
        <f>#REF!</f>
        <v>#REF!</v>
      </c>
      <c r="F4025">
        <v>4481</v>
      </c>
    </row>
    <row r="4026" spans="5:6" x14ac:dyDescent="0.25">
      <c r="E4026" t="e">
        <f>#REF!</f>
        <v>#REF!</v>
      </c>
      <c r="F4026">
        <v>4482</v>
      </c>
    </row>
    <row r="4027" spans="5:6" x14ac:dyDescent="0.25">
      <c r="E4027" t="e">
        <f>#REF!</f>
        <v>#REF!</v>
      </c>
      <c r="F4027">
        <v>4483</v>
      </c>
    </row>
    <row r="4028" spans="5:6" x14ac:dyDescent="0.25">
      <c r="E4028" t="e">
        <f>#REF!</f>
        <v>#REF!</v>
      </c>
      <c r="F4028">
        <v>4484</v>
      </c>
    </row>
    <row r="4029" spans="5:6" x14ac:dyDescent="0.25">
      <c r="E4029" t="e">
        <f>#REF!</f>
        <v>#REF!</v>
      </c>
      <c r="F4029">
        <v>4485</v>
      </c>
    </row>
    <row r="4030" spans="5:6" x14ac:dyDescent="0.25">
      <c r="E4030" t="e">
        <f>#REF!</f>
        <v>#REF!</v>
      </c>
      <c r="F4030">
        <v>4486</v>
      </c>
    </row>
    <row r="4031" spans="5:6" x14ac:dyDescent="0.25">
      <c r="E4031" t="e">
        <f>#REF!</f>
        <v>#REF!</v>
      </c>
      <c r="F4031">
        <v>4487</v>
      </c>
    </row>
    <row r="4032" spans="5:6" x14ac:dyDescent="0.25">
      <c r="E4032" t="e">
        <f>#REF!</f>
        <v>#REF!</v>
      </c>
      <c r="F4032">
        <v>4488</v>
      </c>
    </row>
    <row r="4033" spans="5:6" x14ac:dyDescent="0.25">
      <c r="E4033" t="e">
        <f>#REF!</f>
        <v>#REF!</v>
      </c>
      <c r="F4033">
        <v>4489</v>
      </c>
    </row>
    <row r="4034" spans="5:6" x14ac:dyDescent="0.25">
      <c r="E4034" t="e">
        <f>#REF!</f>
        <v>#REF!</v>
      </c>
      <c r="F4034">
        <v>4490</v>
      </c>
    </row>
    <row r="4035" spans="5:6" x14ac:dyDescent="0.25">
      <c r="E4035" t="e">
        <f>#REF!</f>
        <v>#REF!</v>
      </c>
      <c r="F4035">
        <v>4491</v>
      </c>
    </row>
    <row r="4036" spans="5:6" x14ac:dyDescent="0.25">
      <c r="E4036" t="e">
        <f>#REF!</f>
        <v>#REF!</v>
      </c>
      <c r="F4036">
        <v>4492</v>
      </c>
    </row>
    <row r="4037" spans="5:6" x14ac:dyDescent="0.25">
      <c r="E4037" t="e">
        <f>#REF!</f>
        <v>#REF!</v>
      </c>
      <c r="F4037">
        <v>4493</v>
      </c>
    </row>
    <row r="4038" spans="5:6" x14ac:dyDescent="0.25">
      <c r="E4038" t="e">
        <f>#REF!</f>
        <v>#REF!</v>
      </c>
      <c r="F4038">
        <v>4494</v>
      </c>
    </row>
    <row r="4039" spans="5:6" x14ac:dyDescent="0.25">
      <c r="E4039" t="e">
        <f>#REF!</f>
        <v>#REF!</v>
      </c>
      <c r="F4039">
        <v>4495</v>
      </c>
    </row>
    <row r="4040" spans="5:6" x14ac:dyDescent="0.25">
      <c r="E4040" t="e">
        <f>#REF!</f>
        <v>#REF!</v>
      </c>
      <c r="F4040">
        <v>4496</v>
      </c>
    </row>
    <row r="4041" spans="5:6" x14ac:dyDescent="0.25">
      <c r="E4041" t="e">
        <f>#REF!</f>
        <v>#REF!</v>
      </c>
      <c r="F4041">
        <v>4497</v>
      </c>
    </row>
    <row r="4042" spans="5:6" x14ac:dyDescent="0.25">
      <c r="E4042" t="e">
        <f>#REF!</f>
        <v>#REF!</v>
      </c>
      <c r="F4042">
        <v>4498</v>
      </c>
    </row>
    <row r="4043" spans="5:6" x14ac:dyDescent="0.25">
      <c r="E4043" t="e">
        <f>#REF!</f>
        <v>#REF!</v>
      </c>
      <c r="F4043">
        <v>4499</v>
      </c>
    </row>
    <row r="4044" spans="5:6" x14ac:dyDescent="0.25">
      <c r="E4044" t="e">
        <f>#REF!</f>
        <v>#REF!</v>
      </c>
      <c r="F4044">
        <v>4500</v>
      </c>
    </row>
    <row r="4045" spans="5:6" x14ac:dyDescent="0.25">
      <c r="E4045" t="e">
        <f>#REF!</f>
        <v>#REF!</v>
      </c>
      <c r="F4045">
        <v>4501</v>
      </c>
    </row>
    <row r="4046" spans="5:6" x14ac:dyDescent="0.25">
      <c r="E4046" t="e">
        <f>#REF!</f>
        <v>#REF!</v>
      </c>
      <c r="F4046">
        <v>4502</v>
      </c>
    </row>
    <row r="4047" spans="5:6" x14ac:dyDescent="0.25">
      <c r="E4047" t="e">
        <f>#REF!</f>
        <v>#REF!</v>
      </c>
      <c r="F4047">
        <v>4503</v>
      </c>
    </row>
    <row r="4048" spans="5:6" x14ac:dyDescent="0.25">
      <c r="E4048" t="e">
        <f>#REF!</f>
        <v>#REF!</v>
      </c>
      <c r="F4048">
        <v>4504</v>
      </c>
    </row>
    <row r="4049" spans="5:6" x14ac:dyDescent="0.25">
      <c r="E4049" t="e">
        <f>#REF!</f>
        <v>#REF!</v>
      </c>
      <c r="F4049">
        <v>4505</v>
      </c>
    </row>
    <row r="4050" spans="5:6" x14ac:dyDescent="0.25">
      <c r="E4050" t="e">
        <f>#REF!</f>
        <v>#REF!</v>
      </c>
      <c r="F4050">
        <v>4506</v>
      </c>
    </row>
    <row r="4051" spans="5:6" x14ac:dyDescent="0.25">
      <c r="E4051" t="e">
        <f>#REF!</f>
        <v>#REF!</v>
      </c>
      <c r="F4051">
        <v>4507</v>
      </c>
    </row>
    <row r="4052" spans="5:6" x14ac:dyDescent="0.25">
      <c r="E4052" t="e">
        <f>#REF!</f>
        <v>#REF!</v>
      </c>
      <c r="F4052">
        <v>4508</v>
      </c>
    </row>
    <row r="4053" spans="5:6" x14ac:dyDescent="0.25">
      <c r="E4053" t="e">
        <f>#REF!</f>
        <v>#REF!</v>
      </c>
      <c r="F4053">
        <v>4509</v>
      </c>
    </row>
    <row r="4054" spans="5:6" x14ac:dyDescent="0.25">
      <c r="E4054" t="e">
        <f>#REF!</f>
        <v>#REF!</v>
      </c>
      <c r="F4054">
        <v>4510</v>
      </c>
    </row>
    <row r="4055" spans="5:6" x14ac:dyDescent="0.25">
      <c r="E4055" t="e">
        <f>#REF!</f>
        <v>#REF!</v>
      </c>
      <c r="F4055">
        <v>4511</v>
      </c>
    </row>
    <row r="4056" spans="5:6" x14ac:dyDescent="0.25">
      <c r="E4056" t="e">
        <f>#REF!</f>
        <v>#REF!</v>
      </c>
      <c r="F4056">
        <v>4512</v>
      </c>
    </row>
    <row r="4057" spans="5:6" x14ac:dyDescent="0.25">
      <c r="E4057" t="e">
        <f>#REF!</f>
        <v>#REF!</v>
      </c>
      <c r="F4057">
        <v>4513</v>
      </c>
    </row>
    <row r="4058" spans="5:6" x14ac:dyDescent="0.25">
      <c r="E4058" t="e">
        <f>#REF!</f>
        <v>#REF!</v>
      </c>
      <c r="F4058">
        <v>4514</v>
      </c>
    </row>
    <row r="4059" spans="5:6" x14ac:dyDescent="0.25">
      <c r="E4059" t="e">
        <f>#REF!</f>
        <v>#REF!</v>
      </c>
      <c r="F4059">
        <v>4515</v>
      </c>
    </row>
    <row r="4060" spans="5:6" x14ac:dyDescent="0.25">
      <c r="E4060" t="e">
        <f>#REF!</f>
        <v>#REF!</v>
      </c>
      <c r="F4060">
        <v>4516</v>
      </c>
    </row>
    <row r="4061" spans="5:6" x14ac:dyDescent="0.25">
      <c r="E4061" t="e">
        <f>#REF!</f>
        <v>#REF!</v>
      </c>
      <c r="F4061">
        <v>4517</v>
      </c>
    </row>
    <row r="4062" spans="5:6" x14ac:dyDescent="0.25">
      <c r="E4062" t="e">
        <f>#REF!</f>
        <v>#REF!</v>
      </c>
      <c r="F4062">
        <v>4518</v>
      </c>
    </row>
    <row r="4063" spans="5:6" x14ac:dyDescent="0.25">
      <c r="E4063" t="e">
        <f>#REF!</f>
        <v>#REF!</v>
      </c>
      <c r="F4063">
        <v>4519</v>
      </c>
    </row>
    <row r="4064" spans="5:6" x14ac:dyDescent="0.25">
      <c r="E4064" t="e">
        <f>#REF!</f>
        <v>#REF!</v>
      </c>
      <c r="F4064">
        <v>4520</v>
      </c>
    </row>
    <row r="4065" spans="5:6" x14ac:dyDescent="0.25">
      <c r="E4065" t="e">
        <f>#REF!</f>
        <v>#REF!</v>
      </c>
      <c r="F4065">
        <v>4521</v>
      </c>
    </row>
    <row r="4066" spans="5:6" x14ac:dyDescent="0.25">
      <c r="E4066" t="e">
        <f>#REF!</f>
        <v>#REF!</v>
      </c>
      <c r="F4066">
        <v>4522</v>
      </c>
    </row>
    <row r="4067" spans="5:6" x14ac:dyDescent="0.25">
      <c r="E4067" t="e">
        <f>#REF!</f>
        <v>#REF!</v>
      </c>
      <c r="F4067">
        <v>4523</v>
      </c>
    </row>
    <row r="4068" spans="5:6" x14ac:dyDescent="0.25">
      <c r="E4068" t="e">
        <f>#REF!</f>
        <v>#REF!</v>
      </c>
      <c r="F4068">
        <v>4524</v>
      </c>
    </row>
    <row r="4069" spans="5:6" x14ac:dyDescent="0.25">
      <c r="E4069" t="e">
        <f>#REF!</f>
        <v>#REF!</v>
      </c>
      <c r="F4069">
        <v>4525</v>
      </c>
    </row>
    <row r="4070" spans="5:6" x14ac:dyDescent="0.25">
      <c r="E4070" t="e">
        <f>#REF!</f>
        <v>#REF!</v>
      </c>
      <c r="F4070">
        <v>4526</v>
      </c>
    </row>
    <row r="4071" spans="5:6" x14ac:dyDescent="0.25">
      <c r="E4071" t="e">
        <f>#REF!</f>
        <v>#REF!</v>
      </c>
      <c r="F4071">
        <v>4527</v>
      </c>
    </row>
    <row r="4072" spans="5:6" x14ac:dyDescent="0.25">
      <c r="E4072" t="e">
        <f>#REF!</f>
        <v>#REF!</v>
      </c>
      <c r="F4072">
        <v>4528</v>
      </c>
    </row>
    <row r="4073" spans="5:6" x14ac:dyDescent="0.25">
      <c r="E4073" t="e">
        <f>#REF!</f>
        <v>#REF!</v>
      </c>
      <c r="F4073">
        <v>4529</v>
      </c>
    </row>
    <row r="4074" spans="5:6" x14ac:dyDescent="0.25">
      <c r="E4074" t="e">
        <f>#REF!</f>
        <v>#REF!</v>
      </c>
      <c r="F4074">
        <v>4530</v>
      </c>
    </row>
    <row r="4075" spans="5:6" x14ac:dyDescent="0.25">
      <c r="E4075" t="e">
        <f>#REF!</f>
        <v>#REF!</v>
      </c>
      <c r="F4075">
        <v>4531</v>
      </c>
    </row>
    <row r="4076" spans="5:6" x14ac:dyDescent="0.25">
      <c r="E4076" t="e">
        <f>#REF!</f>
        <v>#REF!</v>
      </c>
      <c r="F4076">
        <v>4532</v>
      </c>
    </row>
    <row r="4077" spans="5:6" x14ac:dyDescent="0.25">
      <c r="E4077" t="e">
        <f>#REF!</f>
        <v>#REF!</v>
      </c>
      <c r="F4077">
        <v>4533</v>
      </c>
    </row>
    <row r="4078" spans="5:6" x14ac:dyDescent="0.25">
      <c r="E4078" t="e">
        <f>#REF!</f>
        <v>#REF!</v>
      </c>
      <c r="F4078">
        <v>4534</v>
      </c>
    </row>
    <row r="4079" spans="5:6" x14ac:dyDescent="0.25">
      <c r="E4079" t="e">
        <f>#REF!</f>
        <v>#REF!</v>
      </c>
      <c r="F4079">
        <v>4535</v>
      </c>
    </row>
    <row r="4080" spans="5:6" x14ac:dyDescent="0.25">
      <c r="E4080" t="e">
        <f>#REF!</f>
        <v>#REF!</v>
      </c>
      <c r="F4080">
        <v>4536</v>
      </c>
    </row>
    <row r="4081" spans="5:6" x14ac:dyDescent="0.25">
      <c r="E4081" t="e">
        <f>#REF!</f>
        <v>#REF!</v>
      </c>
      <c r="F4081">
        <v>4537</v>
      </c>
    </row>
    <row r="4082" spans="5:6" x14ac:dyDescent="0.25">
      <c r="E4082" t="e">
        <f>#REF!</f>
        <v>#REF!</v>
      </c>
      <c r="F4082">
        <v>4538</v>
      </c>
    </row>
    <row r="4083" spans="5:6" x14ac:dyDescent="0.25">
      <c r="E4083" t="e">
        <f>#REF!</f>
        <v>#REF!</v>
      </c>
      <c r="F4083">
        <v>4539</v>
      </c>
    </row>
    <row r="4084" spans="5:6" x14ac:dyDescent="0.25">
      <c r="E4084" t="e">
        <f>#REF!</f>
        <v>#REF!</v>
      </c>
      <c r="F4084">
        <v>4540</v>
      </c>
    </row>
    <row r="4085" spans="5:6" x14ac:dyDescent="0.25">
      <c r="E4085" t="e">
        <f>#REF!</f>
        <v>#REF!</v>
      </c>
      <c r="F4085">
        <v>4541</v>
      </c>
    </row>
    <row r="4086" spans="5:6" x14ac:dyDescent="0.25">
      <c r="E4086" t="e">
        <f>#REF!</f>
        <v>#REF!</v>
      </c>
      <c r="F4086">
        <v>4542</v>
      </c>
    </row>
    <row r="4087" spans="5:6" x14ac:dyDescent="0.25">
      <c r="E4087" t="e">
        <f>#REF!</f>
        <v>#REF!</v>
      </c>
      <c r="F4087">
        <v>4543</v>
      </c>
    </row>
    <row r="4088" spans="5:6" x14ac:dyDescent="0.25">
      <c r="E4088" t="e">
        <f>#REF!</f>
        <v>#REF!</v>
      </c>
      <c r="F4088">
        <v>4544</v>
      </c>
    </row>
    <row r="4089" spans="5:6" x14ac:dyDescent="0.25">
      <c r="E4089" t="e">
        <f>#REF!</f>
        <v>#REF!</v>
      </c>
      <c r="F4089">
        <v>4545</v>
      </c>
    </row>
    <row r="4090" spans="5:6" x14ac:dyDescent="0.25">
      <c r="E4090" t="e">
        <f>#REF!</f>
        <v>#REF!</v>
      </c>
      <c r="F4090">
        <v>4546</v>
      </c>
    </row>
    <row r="4091" spans="5:6" x14ac:dyDescent="0.25">
      <c r="E4091" t="e">
        <f>#REF!</f>
        <v>#REF!</v>
      </c>
      <c r="F4091">
        <v>4547</v>
      </c>
    </row>
    <row r="4092" spans="5:6" x14ac:dyDescent="0.25">
      <c r="E4092" t="e">
        <f>#REF!</f>
        <v>#REF!</v>
      </c>
      <c r="F4092">
        <v>4548</v>
      </c>
    </row>
    <row r="4093" spans="5:6" x14ac:dyDescent="0.25">
      <c r="E4093" t="e">
        <f>#REF!</f>
        <v>#REF!</v>
      </c>
      <c r="F4093">
        <v>4549</v>
      </c>
    </row>
    <row r="4094" spans="5:6" x14ac:dyDescent="0.25">
      <c r="E4094" t="e">
        <f>#REF!</f>
        <v>#REF!</v>
      </c>
      <c r="F4094">
        <v>4550</v>
      </c>
    </row>
    <row r="4095" spans="5:6" x14ac:dyDescent="0.25">
      <c r="E4095" t="e">
        <f>#REF!</f>
        <v>#REF!</v>
      </c>
      <c r="F4095">
        <v>4551</v>
      </c>
    </row>
    <row r="4096" spans="5:6" x14ac:dyDescent="0.25">
      <c r="E4096" t="e">
        <f>#REF!</f>
        <v>#REF!</v>
      </c>
      <c r="F4096">
        <v>4552</v>
      </c>
    </row>
    <row r="4097" spans="5:6" x14ac:dyDescent="0.25">
      <c r="E4097" t="e">
        <f>#REF!</f>
        <v>#REF!</v>
      </c>
      <c r="F4097">
        <v>4553</v>
      </c>
    </row>
    <row r="4098" spans="5:6" x14ac:dyDescent="0.25">
      <c r="E4098" t="e">
        <f>#REF!</f>
        <v>#REF!</v>
      </c>
      <c r="F4098">
        <v>4554</v>
      </c>
    </row>
    <row r="4099" spans="5:6" x14ac:dyDescent="0.25">
      <c r="E4099" t="e">
        <f>#REF!</f>
        <v>#REF!</v>
      </c>
      <c r="F4099">
        <v>4555</v>
      </c>
    </row>
    <row r="4100" spans="5:6" x14ac:dyDescent="0.25">
      <c r="E4100" t="e">
        <f>#REF!</f>
        <v>#REF!</v>
      </c>
      <c r="F4100">
        <v>4556</v>
      </c>
    </row>
    <row r="4101" spans="5:6" x14ac:dyDescent="0.25">
      <c r="E4101" t="e">
        <f>#REF!</f>
        <v>#REF!</v>
      </c>
      <c r="F4101">
        <v>4557</v>
      </c>
    </row>
    <row r="4102" spans="5:6" x14ac:dyDescent="0.25">
      <c r="E4102" t="e">
        <f>#REF!</f>
        <v>#REF!</v>
      </c>
      <c r="F4102">
        <v>4558</v>
      </c>
    </row>
    <row r="4103" spans="5:6" x14ac:dyDescent="0.25">
      <c r="E4103" t="e">
        <f>#REF!</f>
        <v>#REF!</v>
      </c>
      <c r="F4103">
        <v>4559</v>
      </c>
    </row>
    <row r="4104" spans="5:6" x14ac:dyDescent="0.25">
      <c r="E4104" t="e">
        <f>#REF!</f>
        <v>#REF!</v>
      </c>
      <c r="F4104">
        <v>4560</v>
      </c>
    </row>
    <row r="4105" spans="5:6" x14ac:dyDescent="0.25">
      <c r="E4105" t="e">
        <f>#REF!</f>
        <v>#REF!</v>
      </c>
      <c r="F4105">
        <v>4561</v>
      </c>
    </row>
    <row r="4106" spans="5:6" x14ac:dyDescent="0.25">
      <c r="E4106" t="e">
        <f>#REF!</f>
        <v>#REF!</v>
      </c>
      <c r="F4106">
        <v>4562</v>
      </c>
    </row>
    <row r="4107" spans="5:6" x14ac:dyDescent="0.25">
      <c r="E4107" t="e">
        <f>#REF!</f>
        <v>#REF!</v>
      </c>
      <c r="F4107">
        <v>4563</v>
      </c>
    </row>
    <row r="4108" spans="5:6" x14ac:dyDescent="0.25">
      <c r="E4108" t="e">
        <f>#REF!</f>
        <v>#REF!</v>
      </c>
      <c r="F4108">
        <v>4564</v>
      </c>
    </row>
    <row r="4109" spans="5:6" x14ac:dyDescent="0.25">
      <c r="E4109" t="e">
        <f>#REF!</f>
        <v>#REF!</v>
      </c>
      <c r="F4109">
        <v>4565</v>
      </c>
    </row>
    <row r="4110" spans="5:6" x14ac:dyDescent="0.25">
      <c r="E4110" t="e">
        <f>#REF!</f>
        <v>#REF!</v>
      </c>
      <c r="F4110">
        <v>4566</v>
      </c>
    </row>
    <row r="4111" spans="5:6" x14ac:dyDescent="0.25">
      <c r="E4111" t="e">
        <f>#REF!</f>
        <v>#REF!</v>
      </c>
      <c r="F4111">
        <v>4567</v>
      </c>
    </row>
    <row r="4112" spans="5:6" x14ac:dyDescent="0.25">
      <c r="E4112" t="e">
        <f>#REF!</f>
        <v>#REF!</v>
      </c>
      <c r="F4112">
        <v>4568</v>
      </c>
    </row>
    <row r="4113" spans="5:6" x14ac:dyDescent="0.25">
      <c r="E4113" t="e">
        <f>#REF!</f>
        <v>#REF!</v>
      </c>
      <c r="F4113">
        <v>4569</v>
      </c>
    </row>
    <row r="4114" spans="5:6" x14ac:dyDescent="0.25">
      <c r="E4114" t="e">
        <f>#REF!</f>
        <v>#REF!</v>
      </c>
      <c r="F4114">
        <v>4570</v>
      </c>
    </row>
    <row r="4115" spans="5:6" x14ac:dyDescent="0.25">
      <c r="E4115" t="e">
        <f>#REF!</f>
        <v>#REF!</v>
      </c>
      <c r="F4115">
        <v>4571</v>
      </c>
    </row>
    <row r="4116" spans="5:6" x14ac:dyDescent="0.25">
      <c r="E4116" t="e">
        <f>#REF!</f>
        <v>#REF!</v>
      </c>
      <c r="F4116">
        <v>4572</v>
      </c>
    </row>
    <row r="4117" spans="5:6" x14ac:dyDescent="0.25">
      <c r="E4117" t="e">
        <f>#REF!</f>
        <v>#REF!</v>
      </c>
      <c r="F4117">
        <v>4573</v>
      </c>
    </row>
    <row r="4118" spans="5:6" x14ac:dyDescent="0.25">
      <c r="E4118" t="e">
        <f>#REF!</f>
        <v>#REF!</v>
      </c>
      <c r="F4118">
        <v>4574</v>
      </c>
    </row>
    <row r="4119" spans="5:6" x14ac:dyDescent="0.25">
      <c r="E4119" t="e">
        <f>#REF!</f>
        <v>#REF!</v>
      </c>
      <c r="F4119">
        <v>4575</v>
      </c>
    </row>
    <row r="4120" spans="5:6" x14ac:dyDescent="0.25">
      <c r="E4120" t="e">
        <f>#REF!</f>
        <v>#REF!</v>
      </c>
      <c r="F4120">
        <v>4576</v>
      </c>
    </row>
    <row r="4121" spans="5:6" x14ac:dyDescent="0.25">
      <c r="E4121" t="e">
        <f>#REF!</f>
        <v>#REF!</v>
      </c>
      <c r="F4121">
        <v>4577</v>
      </c>
    </row>
    <row r="4122" spans="5:6" x14ac:dyDescent="0.25">
      <c r="E4122" t="e">
        <f>#REF!</f>
        <v>#REF!</v>
      </c>
      <c r="F4122">
        <v>4578</v>
      </c>
    </row>
    <row r="4123" spans="5:6" x14ac:dyDescent="0.25">
      <c r="E4123" t="e">
        <f>#REF!</f>
        <v>#REF!</v>
      </c>
      <c r="F4123">
        <v>4579</v>
      </c>
    </row>
    <row r="4124" spans="5:6" x14ac:dyDescent="0.25">
      <c r="E4124" t="e">
        <f>#REF!</f>
        <v>#REF!</v>
      </c>
      <c r="F4124">
        <v>4580</v>
      </c>
    </row>
    <row r="4125" spans="5:6" x14ac:dyDescent="0.25">
      <c r="E4125" t="e">
        <f>#REF!</f>
        <v>#REF!</v>
      </c>
      <c r="F4125">
        <v>4581</v>
      </c>
    </row>
    <row r="4126" spans="5:6" x14ac:dyDescent="0.25">
      <c r="E4126" t="e">
        <f>#REF!</f>
        <v>#REF!</v>
      </c>
      <c r="F4126">
        <v>4582</v>
      </c>
    </row>
    <row r="4127" spans="5:6" x14ac:dyDescent="0.25">
      <c r="E4127" t="e">
        <f>#REF!</f>
        <v>#REF!</v>
      </c>
      <c r="F4127">
        <v>4583</v>
      </c>
    </row>
    <row r="4128" spans="5:6" x14ac:dyDescent="0.25">
      <c r="E4128" t="e">
        <f>#REF!</f>
        <v>#REF!</v>
      </c>
      <c r="F4128">
        <v>4584</v>
      </c>
    </row>
    <row r="4129" spans="5:6" x14ac:dyDescent="0.25">
      <c r="E4129" t="e">
        <f>#REF!</f>
        <v>#REF!</v>
      </c>
      <c r="F4129">
        <v>4585</v>
      </c>
    </row>
    <row r="4130" spans="5:6" x14ac:dyDescent="0.25">
      <c r="E4130" t="e">
        <f>#REF!</f>
        <v>#REF!</v>
      </c>
      <c r="F4130">
        <v>4586</v>
      </c>
    </row>
    <row r="4131" spans="5:6" x14ac:dyDescent="0.25">
      <c r="E4131" t="e">
        <f>#REF!</f>
        <v>#REF!</v>
      </c>
      <c r="F4131">
        <v>4587</v>
      </c>
    </row>
    <row r="4132" spans="5:6" x14ac:dyDescent="0.25">
      <c r="E4132" t="e">
        <f>#REF!</f>
        <v>#REF!</v>
      </c>
      <c r="F4132">
        <v>4588</v>
      </c>
    </row>
    <row r="4133" spans="5:6" x14ac:dyDescent="0.25">
      <c r="E4133" t="e">
        <f>#REF!</f>
        <v>#REF!</v>
      </c>
      <c r="F4133">
        <v>4589</v>
      </c>
    </row>
    <row r="4134" spans="5:6" x14ac:dyDescent="0.25">
      <c r="E4134" t="e">
        <f>#REF!</f>
        <v>#REF!</v>
      </c>
      <c r="F4134">
        <v>4590</v>
      </c>
    </row>
    <row r="4135" spans="5:6" x14ac:dyDescent="0.25">
      <c r="E4135" t="e">
        <f>#REF!</f>
        <v>#REF!</v>
      </c>
      <c r="F4135">
        <v>4591</v>
      </c>
    </row>
    <row r="4136" spans="5:6" x14ac:dyDescent="0.25">
      <c r="E4136" t="e">
        <f>#REF!</f>
        <v>#REF!</v>
      </c>
      <c r="F4136">
        <v>4592</v>
      </c>
    </row>
    <row r="4137" spans="5:6" x14ac:dyDescent="0.25">
      <c r="E4137" t="e">
        <f>#REF!</f>
        <v>#REF!</v>
      </c>
      <c r="F4137">
        <v>4593</v>
      </c>
    </row>
    <row r="4138" spans="5:6" x14ac:dyDescent="0.25">
      <c r="E4138" t="e">
        <f>#REF!</f>
        <v>#REF!</v>
      </c>
      <c r="F4138">
        <v>4594</v>
      </c>
    </row>
    <row r="4139" spans="5:6" x14ac:dyDescent="0.25">
      <c r="E4139" t="e">
        <f>#REF!</f>
        <v>#REF!</v>
      </c>
      <c r="F4139">
        <v>4595</v>
      </c>
    </row>
    <row r="4140" spans="5:6" x14ac:dyDescent="0.25">
      <c r="E4140" t="e">
        <f>#REF!</f>
        <v>#REF!</v>
      </c>
      <c r="F4140">
        <v>4596</v>
      </c>
    </row>
    <row r="4141" spans="5:6" x14ac:dyDescent="0.25">
      <c r="E4141" t="e">
        <f>#REF!</f>
        <v>#REF!</v>
      </c>
      <c r="F4141">
        <v>4597</v>
      </c>
    </row>
    <row r="4142" spans="5:6" x14ac:dyDescent="0.25">
      <c r="E4142" t="e">
        <f>#REF!</f>
        <v>#REF!</v>
      </c>
      <c r="F4142">
        <v>4598</v>
      </c>
    </row>
    <row r="4143" spans="5:6" x14ac:dyDescent="0.25">
      <c r="E4143" t="e">
        <f>#REF!</f>
        <v>#REF!</v>
      </c>
      <c r="F4143">
        <v>4599</v>
      </c>
    </row>
    <row r="4144" spans="5:6" x14ac:dyDescent="0.25">
      <c r="E4144" t="e">
        <f>#REF!</f>
        <v>#REF!</v>
      </c>
      <c r="F4144">
        <v>4600</v>
      </c>
    </row>
    <row r="4145" spans="5:6" x14ac:dyDescent="0.25">
      <c r="E4145" t="e">
        <f>#REF!</f>
        <v>#REF!</v>
      </c>
      <c r="F4145">
        <v>4601</v>
      </c>
    </row>
    <row r="4146" spans="5:6" x14ac:dyDescent="0.25">
      <c r="E4146" t="e">
        <f>#REF!</f>
        <v>#REF!</v>
      </c>
      <c r="F4146">
        <v>4602</v>
      </c>
    </row>
    <row r="4147" spans="5:6" x14ac:dyDescent="0.25">
      <c r="E4147" t="e">
        <f>#REF!</f>
        <v>#REF!</v>
      </c>
      <c r="F4147">
        <v>4603</v>
      </c>
    </row>
    <row r="4148" spans="5:6" x14ac:dyDescent="0.25">
      <c r="E4148" t="e">
        <f>#REF!</f>
        <v>#REF!</v>
      </c>
      <c r="F4148">
        <v>4604</v>
      </c>
    </row>
    <row r="4149" spans="5:6" x14ac:dyDescent="0.25">
      <c r="E4149" t="e">
        <f>#REF!</f>
        <v>#REF!</v>
      </c>
      <c r="F4149">
        <v>4605</v>
      </c>
    </row>
    <row r="4150" spans="5:6" x14ac:dyDescent="0.25">
      <c r="E4150" t="e">
        <f>#REF!</f>
        <v>#REF!</v>
      </c>
      <c r="F4150">
        <v>4606</v>
      </c>
    </row>
    <row r="4151" spans="5:6" x14ac:dyDescent="0.25">
      <c r="E4151" t="e">
        <f>#REF!</f>
        <v>#REF!</v>
      </c>
      <c r="F4151">
        <v>4607</v>
      </c>
    </row>
    <row r="4152" spans="5:6" x14ac:dyDescent="0.25">
      <c r="E4152" t="e">
        <f>#REF!</f>
        <v>#REF!</v>
      </c>
      <c r="F4152">
        <v>4608</v>
      </c>
    </row>
    <row r="4153" spans="5:6" x14ac:dyDescent="0.25">
      <c r="E4153" t="e">
        <f>#REF!</f>
        <v>#REF!</v>
      </c>
      <c r="F4153">
        <v>4609</v>
      </c>
    </row>
    <row r="4154" spans="5:6" x14ac:dyDescent="0.25">
      <c r="E4154" t="e">
        <f>#REF!</f>
        <v>#REF!</v>
      </c>
      <c r="F4154">
        <v>4610</v>
      </c>
    </row>
    <row r="4155" spans="5:6" x14ac:dyDescent="0.25">
      <c r="E4155" t="e">
        <f>#REF!</f>
        <v>#REF!</v>
      </c>
      <c r="F4155">
        <v>4611</v>
      </c>
    </row>
    <row r="4156" spans="5:6" x14ac:dyDescent="0.25">
      <c r="E4156" t="e">
        <f>#REF!</f>
        <v>#REF!</v>
      </c>
      <c r="F4156">
        <v>4612</v>
      </c>
    </row>
    <row r="4157" spans="5:6" x14ac:dyDescent="0.25">
      <c r="E4157" t="e">
        <f>#REF!</f>
        <v>#REF!</v>
      </c>
      <c r="F4157">
        <v>4613</v>
      </c>
    </row>
    <row r="4158" spans="5:6" x14ac:dyDescent="0.25">
      <c r="E4158" t="e">
        <f>#REF!</f>
        <v>#REF!</v>
      </c>
      <c r="F4158">
        <v>4614</v>
      </c>
    </row>
    <row r="4159" spans="5:6" x14ac:dyDescent="0.25">
      <c r="E4159" t="e">
        <f>#REF!</f>
        <v>#REF!</v>
      </c>
      <c r="F4159">
        <v>4615</v>
      </c>
    </row>
    <row r="4160" spans="5:6" x14ac:dyDescent="0.25">
      <c r="E4160" t="e">
        <f>#REF!</f>
        <v>#REF!</v>
      </c>
      <c r="F4160">
        <v>4616</v>
      </c>
    </row>
    <row r="4161" spans="5:6" x14ac:dyDescent="0.25">
      <c r="E4161" t="e">
        <f>#REF!</f>
        <v>#REF!</v>
      </c>
      <c r="F4161">
        <v>4617</v>
      </c>
    </row>
    <row r="4162" spans="5:6" x14ac:dyDescent="0.25">
      <c r="E4162" t="e">
        <f>#REF!</f>
        <v>#REF!</v>
      </c>
      <c r="F4162">
        <v>4618</v>
      </c>
    </row>
    <row r="4163" spans="5:6" x14ac:dyDescent="0.25">
      <c r="E4163" t="e">
        <f>#REF!</f>
        <v>#REF!</v>
      </c>
      <c r="F4163">
        <v>4619</v>
      </c>
    </row>
    <row r="4164" spans="5:6" x14ac:dyDescent="0.25">
      <c r="E4164" t="e">
        <f>#REF!</f>
        <v>#REF!</v>
      </c>
      <c r="F4164">
        <v>4620</v>
      </c>
    </row>
    <row r="4165" spans="5:6" x14ac:dyDescent="0.25">
      <c r="E4165" t="e">
        <f>#REF!</f>
        <v>#REF!</v>
      </c>
      <c r="F4165">
        <v>4621</v>
      </c>
    </row>
    <row r="4166" spans="5:6" x14ac:dyDescent="0.25">
      <c r="E4166" t="e">
        <f>#REF!</f>
        <v>#REF!</v>
      </c>
      <c r="F4166">
        <v>4622</v>
      </c>
    </row>
    <row r="4167" spans="5:6" x14ac:dyDescent="0.25">
      <c r="E4167" t="e">
        <f>#REF!</f>
        <v>#REF!</v>
      </c>
      <c r="F4167">
        <v>4623</v>
      </c>
    </row>
    <row r="4168" spans="5:6" x14ac:dyDescent="0.25">
      <c r="E4168" t="e">
        <f>#REF!</f>
        <v>#REF!</v>
      </c>
      <c r="F4168">
        <v>4624</v>
      </c>
    </row>
    <row r="4169" spans="5:6" x14ac:dyDescent="0.25">
      <c r="E4169" t="e">
        <f>#REF!</f>
        <v>#REF!</v>
      </c>
      <c r="F4169">
        <v>4625</v>
      </c>
    </row>
    <row r="4170" spans="5:6" x14ac:dyDescent="0.25">
      <c r="E4170" t="e">
        <f>#REF!</f>
        <v>#REF!</v>
      </c>
      <c r="F4170">
        <v>4626</v>
      </c>
    </row>
    <row r="4171" spans="5:6" x14ac:dyDescent="0.25">
      <c r="E4171" t="e">
        <f>#REF!</f>
        <v>#REF!</v>
      </c>
      <c r="F4171">
        <v>4627</v>
      </c>
    </row>
    <row r="4172" spans="5:6" x14ac:dyDescent="0.25">
      <c r="E4172" t="e">
        <f>#REF!</f>
        <v>#REF!</v>
      </c>
      <c r="F4172">
        <v>4628</v>
      </c>
    </row>
    <row r="4173" spans="5:6" x14ac:dyDescent="0.25">
      <c r="E4173" t="e">
        <f>#REF!</f>
        <v>#REF!</v>
      </c>
      <c r="F4173">
        <v>4629</v>
      </c>
    </row>
    <row r="4174" spans="5:6" x14ac:dyDescent="0.25">
      <c r="E4174" t="e">
        <f>#REF!</f>
        <v>#REF!</v>
      </c>
      <c r="F4174">
        <v>4630</v>
      </c>
    </row>
    <row r="4175" spans="5:6" x14ac:dyDescent="0.25">
      <c r="E4175" t="e">
        <f>#REF!</f>
        <v>#REF!</v>
      </c>
      <c r="F4175">
        <v>4631</v>
      </c>
    </row>
    <row r="4176" spans="5:6" x14ac:dyDescent="0.25">
      <c r="E4176" t="e">
        <f>#REF!</f>
        <v>#REF!</v>
      </c>
      <c r="F4176">
        <v>4632</v>
      </c>
    </row>
    <row r="4177" spans="5:6" x14ac:dyDescent="0.25">
      <c r="E4177" t="e">
        <f>#REF!</f>
        <v>#REF!</v>
      </c>
      <c r="F4177">
        <v>4633</v>
      </c>
    </row>
    <row r="4178" spans="5:6" x14ac:dyDescent="0.25">
      <c r="E4178" t="e">
        <f>#REF!</f>
        <v>#REF!</v>
      </c>
      <c r="F4178">
        <v>4634</v>
      </c>
    </row>
    <row r="4179" spans="5:6" x14ac:dyDescent="0.25">
      <c r="E4179" t="e">
        <f>#REF!</f>
        <v>#REF!</v>
      </c>
      <c r="F4179">
        <v>4635</v>
      </c>
    </row>
    <row r="4180" spans="5:6" x14ac:dyDescent="0.25">
      <c r="E4180" t="e">
        <f>#REF!</f>
        <v>#REF!</v>
      </c>
      <c r="F4180">
        <v>4636</v>
      </c>
    </row>
    <row r="4181" spans="5:6" x14ac:dyDescent="0.25">
      <c r="E4181" t="e">
        <f>#REF!</f>
        <v>#REF!</v>
      </c>
      <c r="F4181">
        <v>4637</v>
      </c>
    </row>
    <row r="4182" spans="5:6" x14ac:dyDescent="0.25">
      <c r="E4182" t="e">
        <f>#REF!</f>
        <v>#REF!</v>
      </c>
      <c r="F4182">
        <v>4638</v>
      </c>
    </row>
    <row r="4183" spans="5:6" x14ac:dyDescent="0.25">
      <c r="E4183" t="e">
        <f>#REF!</f>
        <v>#REF!</v>
      </c>
      <c r="F4183">
        <v>4639</v>
      </c>
    </row>
    <row r="4184" spans="5:6" x14ac:dyDescent="0.25">
      <c r="E4184" t="e">
        <f>#REF!</f>
        <v>#REF!</v>
      </c>
      <c r="F4184">
        <v>4640</v>
      </c>
    </row>
    <row r="4185" spans="5:6" x14ac:dyDescent="0.25">
      <c r="E4185" t="e">
        <f>#REF!</f>
        <v>#REF!</v>
      </c>
      <c r="F4185">
        <v>4641</v>
      </c>
    </row>
    <row r="4186" spans="5:6" x14ac:dyDescent="0.25">
      <c r="E4186" t="e">
        <f>#REF!</f>
        <v>#REF!</v>
      </c>
      <c r="F4186">
        <v>4642</v>
      </c>
    </row>
    <row r="4187" spans="5:6" x14ac:dyDescent="0.25">
      <c r="E4187" t="e">
        <f>#REF!</f>
        <v>#REF!</v>
      </c>
      <c r="F4187">
        <v>4643</v>
      </c>
    </row>
    <row r="4188" spans="5:6" x14ac:dyDescent="0.25">
      <c r="E4188" t="e">
        <f>#REF!</f>
        <v>#REF!</v>
      </c>
      <c r="F4188">
        <v>4644</v>
      </c>
    </row>
    <row r="4189" spans="5:6" x14ac:dyDescent="0.25">
      <c r="E4189" t="e">
        <f>#REF!</f>
        <v>#REF!</v>
      </c>
      <c r="F4189">
        <v>4645</v>
      </c>
    </row>
    <row r="4190" spans="5:6" x14ac:dyDescent="0.25">
      <c r="E4190" t="e">
        <f>#REF!</f>
        <v>#REF!</v>
      </c>
      <c r="F4190">
        <v>4646</v>
      </c>
    </row>
    <row r="4191" spans="5:6" x14ac:dyDescent="0.25">
      <c r="E4191" t="e">
        <f>#REF!</f>
        <v>#REF!</v>
      </c>
      <c r="F4191">
        <v>4647</v>
      </c>
    </row>
    <row r="4192" spans="5:6" x14ac:dyDescent="0.25">
      <c r="E4192" t="e">
        <f>#REF!</f>
        <v>#REF!</v>
      </c>
      <c r="F4192">
        <v>4648</v>
      </c>
    </row>
    <row r="4193" spans="5:6" x14ac:dyDescent="0.25">
      <c r="E4193" t="e">
        <f>#REF!</f>
        <v>#REF!</v>
      </c>
      <c r="F4193">
        <v>4649</v>
      </c>
    </row>
    <row r="4194" spans="5:6" x14ac:dyDescent="0.25">
      <c r="E4194" t="e">
        <f>#REF!</f>
        <v>#REF!</v>
      </c>
      <c r="F4194">
        <v>4650</v>
      </c>
    </row>
    <row r="4195" spans="5:6" x14ac:dyDescent="0.25">
      <c r="E4195" t="e">
        <f>#REF!</f>
        <v>#REF!</v>
      </c>
      <c r="F4195">
        <v>4651</v>
      </c>
    </row>
    <row r="4196" spans="5:6" x14ac:dyDescent="0.25">
      <c r="E4196" t="e">
        <f>#REF!</f>
        <v>#REF!</v>
      </c>
      <c r="F4196">
        <v>4652</v>
      </c>
    </row>
    <row r="4197" spans="5:6" x14ac:dyDescent="0.25">
      <c r="E4197" t="e">
        <f>#REF!</f>
        <v>#REF!</v>
      </c>
      <c r="F4197">
        <v>4653</v>
      </c>
    </row>
    <row r="4198" spans="5:6" x14ac:dyDescent="0.25">
      <c r="E4198" t="e">
        <f>#REF!</f>
        <v>#REF!</v>
      </c>
      <c r="F4198">
        <v>4654</v>
      </c>
    </row>
    <row r="4199" spans="5:6" x14ac:dyDescent="0.25">
      <c r="E4199" t="e">
        <f>#REF!</f>
        <v>#REF!</v>
      </c>
      <c r="F4199">
        <v>4655</v>
      </c>
    </row>
    <row r="4200" spans="5:6" x14ac:dyDescent="0.25">
      <c r="E4200" t="e">
        <f>#REF!</f>
        <v>#REF!</v>
      </c>
      <c r="F4200">
        <v>4656</v>
      </c>
    </row>
    <row r="4201" spans="5:6" x14ac:dyDescent="0.25">
      <c r="E4201" t="e">
        <f>#REF!</f>
        <v>#REF!</v>
      </c>
      <c r="F4201">
        <v>4657</v>
      </c>
    </row>
    <row r="4202" spans="5:6" x14ac:dyDescent="0.25">
      <c r="E4202" t="e">
        <f>#REF!</f>
        <v>#REF!</v>
      </c>
      <c r="F4202">
        <v>4658</v>
      </c>
    </row>
    <row r="4203" spans="5:6" x14ac:dyDescent="0.25">
      <c r="E4203" t="e">
        <f>#REF!</f>
        <v>#REF!</v>
      </c>
      <c r="F4203">
        <v>4659</v>
      </c>
    </row>
    <row r="4204" spans="5:6" x14ac:dyDescent="0.25">
      <c r="E4204" t="e">
        <f>#REF!</f>
        <v>#REF!</v>
      </c>
      <c r="F4204">
        <v>4660</v>
      </c>
    </row>
    <row r="4205" spans="5:6" x14ac:dyDescent="0.25">
      <c r="E4205" t="e">
        <f>#REF!</f>
        <v>#REF!</v>
      </c>
      <c r="F4205">
        <v>4661</v>
      </c>
    </row>
    <row r="4206" spans="5:6" x14ac:dyDescent="0.25">
      <c r="E4206" t="e">
        <f>#REF!</f>
        <v>#REF!</v>
      </c>
      <c r="F4206">
        <v>4662</v>
      </c>
    </row>
    <row r="4207" spans="5:6" x14ac:dyDescent="0.25">
      <c r="E4207" t="e">
        <f>#REF!</f>
        <v>#REF!</v>
      </c>
      <c r="F4207">
        <v>4663</v>
      </c>
    </row>
    <row r="4208" spans="5:6" x14ac:dyDescent="0.25">
      <c r="E4208" t="e">
        <f>#REF!</f>
        <v>#REF!</v>
      </c>
      <c r="F4208">
        <v>4664</v>
      </c>
    </row>
    <row r="4209" spans="5:6" x14ac:dyDescent="0.25">
      <c r="E4209" t="e">
        <f>#REF!</f>
        <v>#REF!</v>
      </c>
      <c r="F4209">
        <v>4665</v>
      </c>
    </row>
    <row r="4210" spans="5:6" x14ac:dyDescent="0.25">
      <c r="E4210" t="e">
        <f>#REF!</f>
        <v>#REF!</v>
      </c>
      <c r="F4210">
        <v>4666</v>
      </c>
    </row>
    <row r="4211" spans="5:6" x14ac:dyDescent="0.25">
      <c r="E4211" t="e">
        <f>#REF!</f>
        <v>#REF!</v>
      </c>
      <c r="F4211">
        <v>4667</v>
      </c>
    </row>
    <row r="4212" spans="5:6" x14ac:dyDescent="0.25">
      <c r="E4212" t="e">
        <f>#REF!</f>
        <v>#REF!</v>
      </c>
      <c r="F4212">
        <v>4668</v>
      </c>
    </row>
    <row r="4213" spans="5:6" x14ac:dyDescent="0.25">
      <c r="E4213" t="e">
        <f>#REF!</f>
        <v>#REF!</v>
      </c>
      <c r="F4213">
        <v>4669</v>
      </c>
    </row>
    <row r="4214" spans="5:6" x14ac:dyDescent="0.25">
      <c r="E4214" t="e">
        <f>#REF!</f>
        <v>#REF!</v>
      </c>
      <c r="F4214">
        <v>4670</v>
      </c>
    </row>
    <row r="4215" spans="5:6" x14ac:dyDescent="0.25">
      <c r="E4215" t="e">
        <f>#REF!</f>
        <v>#REF!</v>
      </c>
      <c r="F4215">
        <v>4671</v>
      </c>
    </row>
    <row r="4216" spans="5:6" x14ac:dyDescent="0.25">
      <c r="E4216" t="e">
        <f>#REF!</f>
        <v>#REF!</v>
      </c>
      <c r="F4216">
        <v>4672</v>
      </c>
    </row>
    <row r="4217" spans="5:6" x14ac:dyDescent="0.25">
      <c r="E4217" t="e">
        <f>#REF!</f>
        <v>#REF!</v>
      </c>
      <c r="F4217">
        <v>4673</v>
      </c>
    </row>
    <row r="4218" spans="5:6" x14ac:dyDescent="0.25">
      <c r="E4218" t="e">
        <f>#REF!</f>
        <v>#REF!</v>
      </c>
      <c r="F4218">
        <v>4674</v>
      </c>
    </row>
    <row r="4219" spans="5:6" x14ac:dyDescent="0.25">
      <c r="E4219" t="e">
        <f>#REF!</f>
        <v>#REF!</v>
      </c>
      <c r="F4219">
        <v>4675</v>
      </c>
    </row>
    <row r="4220" spans="5:6" x14ac:dyDescent="0.25">
      <c r="E4220" t="e">
        <f>#REF!</f>
        <v>#REF!</v>
      </c>
      <c r="F4220">
        <v>4676</v>
      </c>
    </row>
    <row r="4221" spans="5:6" x14ac:dyDescent="0.25">
      <c r="E4221" t="e">
        <f>#REF!</f>
        <v>#REF!</v>
      </c>
      <c r="F4221">
        <v>4677</v>
      </c>
    </row>
    <row r="4222" spans="5:6" x14ac:dyDescent="0.25">
      <c r="E4222" t="e">
        <f>#REF!</f>
        <v>#REF!</v>
      </c>
      <c r="F4222">
        <v>4678</v>
      </c>
    </row>
    <row r="4223" spans="5:6" x14ac:dyDescent="0.25">
      <c r="E4223" t="e">
        <f>#REF!</f>
        <v>#REF!</v>
      </c>
      <c r="F4223">
        <v>4679</v>
      </c>
    </row>
    <row r="4224" spans="5:6" x14ac:dyDescent="0.25">
      <c r="E4224" t="e">
        <f>#REF!</f>
        <v>#REF!</v>
      </c>
      <c r="F4224">
        <v>4680</v>
      </c>
    </row>
    <row r="4225" spans="5:6" x14ac:dyDescent="0.25">
      <c r="E4225" t="e">
        <f>#REF!</f>
        <v>#REF!</v>
      </c>
      <c r="F4225">
        <v>4681</v>
      </c>
    </row>
    <row r="4226" spans="5:6" x14ac:dyDescent="0.25">
      <c r="E4226" t="e">
        <f>#REF!</f>
        <v>#REF!</v>
      </c>
      <c r="F4226">
        <v>4682</v>
      </c>
    </row>
    <row r="4227" spans="5:6" x14ac:dyDescent="0.25">
      <c r="E4227" t="e">
        <f>#REF!</f>
        <v>#REF!</v>
      </c>
      <c r="F4227">
        <v>4683</v>
      </c>
    </row>
    <row r="4228" spans="5:6" x14ac:dyDescent="0.25">
      <c r="E4228" t="e">
        <f>#REF!</f>
        <v>#REF!</v>
      </c>
      <c r="F4228">
        <v>4684</v>
      </c>
    </row>
    <row r="4229" spans="5:6" x14ac:dyDescent="0.25">
      <c r="E4229" t="e">
        <f>#REF!</f>
        <v>#REF!</v>
      </c>
      <c r="F4229">
        <v>4685</v>
      </c>
    </row>
    <row r="4230" spans="5:6" x14ac:dyDescent="0.25">
      <c r="E4230" t="e">
        <f>#REF!</f>
        <v>#REF!</v>
      </c>
      <c r="F4230">
        <v>4686</v>
      </c>
    </row>
    <row r="4231" spans="5:6" x14ac:dyDescent="0.25">
      <c r="E4231" t="e">
        <f>#REF!</f>
        <v>#REF!</v>
      </c>
      <c r="F4231">
        <v>4687</v>
      </c>
    </row>
    <row r="4232" spans="5:6" x14ac:dyDescent="0.25">
      <c r="E4232" t="e">
        <f>#REF!</f>
        <v>#REF!</v>
      </c>
      <c r="F4232">
        <v>4688</v>
      </c>
    </row>
    <row r="4233" spans="5:6" x14ac:dyDescent="0.25">
      <c r="E4233" t="e">
        <f>#REF!</f>
        <v>#REF!</v>
      </c>
      <c r="F4233">
        <v>4689</v>
      </c>
    </row>
    <row r="4234" spans="5:6" x14ac:dyDescent="0.25">
      <c r="E4234" t="e">
        <f>#REF!</f>
        <v>#REF!</v>
      </c>
      <c r="F4234">
        <v>4690</v>
      </c>
    </row>
    <row r="4235" spans="5:6" x14ac:dyDescent="0.25">
      <c r="E4235" t="e">
        <f>#REF!</f>
        <v>#REF!</v>
      </c>
      <c r="F4235">
        <v>4691</v>
      </c>
    </row>
    <row r="4236" spans="5:6" x14ac:dyDescent="0.25">
      <c r="E4236" t="e">
        <f>#REF!</f>
        <v>#REF!</v>
      </c>
      <c r="F4236">
        <v>4692</v>
      </c>
    </row>
    <row r="4237" spans="5:6" x14ac:dyDescent="0.25">
      <c r="E4237" t="e">
        <f>#REF!</f>
        <v>#REF!</v>
      </c>
      <c r="F4237">
        <v>4693</v>
      </c>
    </row>
    <row r="4238" spans="5:6" x14ac:dyDescent="0.25">
      <c r="E4238" t="e">
        <f>#REF!</f>
        <v>#REF!</v>
      </c>
      <c r="F4238">
        <v>4694</v>
      </c>
    </row>
    <row r="4239" spans="5:6" x14ac:dyDescent="0.25">
      <c r="E4239" t="e">
        <f>#REF!</f>
        <v>#REF!</v>
      </c>
      <c r="F4239">
        <v>4695</v>
      </c>
    </row>
    <row r="4240" spans="5:6" x14ac:dyDescent="0.25">
      <c r="E4240" t="e">
        <f>#REF!</f>
        <v>#REF!</v>
      </c>
      <c r="F4240">
        <v>4696</v>
      </c>
    </row>
    <row r="4241" spans="5:6" x14ac:dyDescent="0.25">
      <c r="E4241" t="e">
        <f>#REF!</f>
        <v>#REF!</v>
      </c>
      <c r="F4241">
        <v>4697</v>
      </c>
    </row>
    <row r="4242" spans="5:6" x14ac:dyDescent="0.25">
      <c r="E4242" t="e">
        <f>#REF!</f>
        <v>#REF!</v>
      </c>
      <c r="F4242">
        <v>4698</v>
      </c>
    </row>
    <row r="4243" spans="5:6" x14ac:dyDescent="0.25">
      <c r="E4243" t="e">
        <f>#REF!</f>
        <v>#REF!</v>
      </c>
      <c r="F4243">
        <v>4699</v>
      </c>
    </row>
    <row r="4244" spans="5:6" x14ac:dyDescent="0.25">
      <c r="E4244" t="e">
        <f>#REF!</f>
        <v>#REF!</v>
      </c>
      <c r="F4244">
        <v>4700</v>
      </c>
    </row>
    <row r="4245" spans="5:6" x14ac:dyDescent="0.25">
      <c r="E4245" t="e">
        <f>#REF!</f>
        <v>#REF!</v>
      </c>
      <c r="F4245">
        <v>4701</v>
      </c>
    </row>
    <row r="4246" spans="5:6" x14ac:dyDescent="0.25">
      <c r="E4246" t="e">
        <f>#REF!</f>
        <v>#REF!</v>
      </c>
      <c r="F4246">
        <v>4702</v>
      </c>
    </row>
    <row r="4247" spans="5:6" x14ac:dyDescent="0.25">
      <c r="E4247" t="e">
        <f>#REF!</f>
        <v>#REF!</v>
      </c>
      <c r="F4247">
        <v>4703</v>
      </c>
    </row>
    <row r="4248" spans="5:6" x14ac:dyDescent="0.25">
      <c r="E4248" t="e">
        <f>#REF!</f>
        <v>#REF!</v>
      </c>
      <c r="F4248">
        <v>4704</v>
      </c>
    </row>
    <row r="4249" spans="5:6" x14ac:dyDescent="0.25">
      <c r="E4249" t="e">
        <f>#REF!</f>
        <v>#REF!</v>
      </c>
      <c r="F4249">
        <v>4705</v>
      </c>
    </row>
    <row r="4250" spans="5:6" x14ac:dyDescent="0.25">
      <c r="E4250" t="e">
        <f>#REF!</f>
        <v>#REF!</v>
      </c>
      <c r="F4250">
        <v>4706</v>
      </c>
    </row>
    <row r="4251" spans="5:6" x14ac:dyDescent="0.25">
      <c r="E4251" t="e">
        <f>#REF!</f>
        <v>#REF!</v>
      </c>
      <c r="F4251">
        <v>4707</v>
      </c>
    </row>
    <row r="4252" spans="5:6" x14ac:dyDescent="0.25">
      <c r="E4252" t="e">
        <f>#REF!</f>
        <v>#REF!</v>
      </c>
      <c r="F4252">
        <v>4708</v>
      </c>
    </row>
    <row r="4253" spans="5:6" x14ac:dyDescent="0.25">
      <c r="E4253" t="e">
        <f>#REF!</f>
        <v>#REF!</v>
      </c>
      <c r="F4253">
        <v>4709</v>
      </c>
    </row>
    <row r="4254" spans="5:6" x14ac:dyDescent="0.25">
      <c r="E4254" t="e">
        <f>#REF!</f>
        <v>#REF!</v>
      </c>
      <c r="F4254">
        <v>4710</v>
      </c>
    </row>
    <row r="4255" spans="5:6" x14ac:dyDescent="0.25">
      <c r="E4255" t="e">
        <f>#REF!</f>
        <v>#REF!</v>
      </c>
      <c r="F4255">
        <v>4711</v>
      </c>
    </row>
    <row r="4256" spans="5:6" x14ac:dyDescent="0.25">
      <c r="E4256" t="e">
        <f>#REF!</f>
        <v>#REF!</v>
      </c>
      <c r="F4256">
        <v>4712</v>
      </c>
    </row>
    <row r="4257" spans="5:6" x14ac:dyDescent="0.25">
      <c r="E4257" t="e">
        <f>#REF!</f>
        <v>#REF!</v>
      </c>
      <c r="F4257">
        <v>4713</v>
      </c>
    </row>
    <row r="4258" spans="5:6" x14ac:dyDescent="0.25">
      <c r="E4258" t="e">
        <f>#REF!</f>
        <v>#REF!</v>
      </c>
      <c r="F4258">
        <v>4714</v>
      </c>
    </row>
    <row r="4259" spans="5:6" x14ac:dyDescent="0.25">
      <c r="E4259" t="e">
        <f>#REF!</f>
        <v>#REF!</v>
      </c>
      <c r="F4259">
        <v>4715</v>
      </c>
    </row>
    <row r="4260" spans="5:6" x14ac:dyDescent="0.25">
      <c r="E4260" t="e">
        <f>#REF!</f>
        <v>#REF!</v>
      </c>
      <c r="F4260">
        <v>4716</v>
      </c>
    </row>
    <row r="4261" spans="5:6" x14ac:dyDescent="0.25">
      <c r="E4261" t="e">
        <f>#REF!</f>
        <v>#REF!</v>
      </c>
      <c r="F4261">
        <v>4717</v>
      </c>
    </row>
    <row r="4262" spans="5:6" x14ac:dyDescent="0.25">
      <c r="E4262" t="e">
        <f>#REF!</f>
        <v>#REF!</v>
      </c>
      <c r="F4262">
        <v>4718</v>
      </c>
    </row>
    <row r="4263" spans="5:6" x14ac:dyDescent="0.25">
      <c r="E4263" t="e">
        <f>#REF!</f>
        <v>#REF!</v>
      </c>
      <c r="F4263">
        <v>4719</v>
      </c>
    </row>
    <row r="4264" spans="5:6" x14ac:dyDescent="0.25">
      <c r="E4264" t="e">
        <f>#REF!</f>
        <v>#REF!</v>
      </c>
      <c r="F4264">
        <v>4720</v>
      </c>
    </row>
    <row r="4265" spans="5:6" x14ac:dyDescent="0.25">
      <c r="E4265" t="e">
        <f>#REF!</f>
        <v>#REF!</v>
      </c>
      <c r="F4265">
        <v>4721</v>
      </c>
    </row>
    <row r="4266" spans="5:6" x14ac:dyDescent="0.25">
      <c r="E4266" t="e">
        <f>#REF!</f>
        <v>#REF!</v>
      </c>
      <c r="F4266">
        <v>4722</v>
      </c>
    </row>
    <row r="4267" spans="5:6" x14ac:dyDescent="0.25">
      <c r="E4267" t="e">
        <f>#REF!</f>
        <v>#REF!</v>
      </c>
      <c r="F4267">
        <v>4723</v>
      </c>
    </row>
    <row r="4268" spans="5:6" x14ac:dyDescent="0.25">
      <c r="E4268" t="e">
        <f>#REF!</f>
        <v>#REF!</v>
      </c>
      <c r="F4268">
        <v>4724</v>
      </c>
    </row>
    <row r="4269" spans="5:6" x14ac:dyDescent="0.25">
      <c r="E4269" t="e">
        <f>#REF!</f>
        <v>#REF!</v>
      </c>
      <c r="F4269">
        <v>4725</v>
      </c>
    </row>
    <row r="4270" spans="5:6" x14ac:dyDescent="0.25">
      <c r="E4270" t="e">
        <f>#REF!</f>
        <v>#REF!</v>
      </c>
      <c r="F4270">
        <v>4726</v>
      </c>
    </row>
    <row r="4271" spans="5:6" x14ac:dyDescent="0.25">
      <c r="E4271" t="e">
        <f>#REF!</f>
        <v>#REF!</v>
      </c>
      <c r="F4271">
        <v>4727</v>
      </c>
    </row>
    <row r="4272" spans="5:6" x14ac:dyDescent="0.25">
      <c r="E4272" t="e">
        <f>#REF!</f>
        <v>#REF!</v>
      </c>
      <c r="F4272">
        <v>4728</v>
      </c>
    </row>
    <row r="4273" spans="5:6" x14ac:dyDescent="0.25">
      <c r="E4273" t="e">
        <f>#REF!</f>
        <v>#REF!</v>
      </c>
      <c r="F4273">
        <v>4729</v>
      </c>
    </row>
    <row r="4274" spans="5:6" x14ac:dyDescent="0.25">
      <c r="E4274" t="e">
        <f>#REF!</f>
        <v>#REF!</v>
      </c>
      <c r="F4274">
        <v>4730</v>
      </c>
    </row>
    <row r="4275" spans="5:6" x14ac:dyDescent="0.25">
      <c r="E4275" t="e">
        <f>#REF!</f>
        <v>#REF!</v>
      </c>
      <c r="F4275">
        <v>4731</v>
      </c>
    </row>
    <row r="4276" spans="5:6" x14ac:dyDescent="0.25">
      <c r="E4276" t="e">
        <f>#REF!</f>
        <v>#REF!</v>
      </c>
      <c r="F4276">
        <v>4732</v>
      </c>
    </row>
    <row r="4277" spans="5:6" x14ac:dyDescent="0.25">
      <c r="E4277" t="e">
        <f>#REF!</f>
        <v>#REF!</v>
      </c>
      <c r="F4277">
        <v>4733</v>
      </c>
    </row>
    <row r="4278" spans="5:6" x14ac:dyDescent="0.25">
      <c r="E4278" t="e">
        <f>#REF!</f>
        <v>#REF!</v>
      </c>
      <c r="F4278">
        <v>4734</v>
      </c>
    </row>
    <row r="4279" spans="5:6" x14ac:dyDescent="0.25">
      <c r="E4279" t="e">
        <f>#REF!</f>
        <v>#REF!</v>
      </c>
      <c r="F4279">
        <v>4735</v>
      </c>
    </row>
    <row r="4280" spans="5:6" x14ac:dyDescent="0.25">
      <c r="E4280" t="e">
        <f>#REF!</f>
        <v>#REF!</v>
      </c>
      <c r="F4280">
        <v>4736</v>
      </c>
    </row>
    <row r="4281" spans="5:6" x14ac:dyDescent="0.25">
      <c r="E4281" t="e">
        <f>#REF!</f>
        <v>#REF!</v>
      </c>
      <c r="F4281">
        <v>4737</v>
      </c>
    </row>
    <row r="4282" spans="5:6" x14ac:dyDescent="0.25">
      <c r="E4282" t="e">
        <f>#REF!</f>
        <v>#REF!</v>
      </c>
      <c r="F4282">
        <v>4738</v>
      </c>
    </row>
    <row r="4283" spans="5:6" x14ac:dyDescent="0.25">
      <c r="E4283" t="e">
        <f>#REF!</f>
        <v>#REF!</v>
      </c>
      <c r="F4283">
        <v>4739</v>
      </c>
    </row>
    <row r="4284" spans="5:6" x14ac:dyDescent="0.25">
      <c r="E4284" t="e">
        <f>#REF!</f>
        <v>#REF!</v>
      </c>
      <c r="F4284">
        <v>4740</v>
      </c>
    </row>
    <row r="4285" spans="5:6" x14ac:dyDescent="0.25">
      <c r="E4285" t="e">
        <f>#REF!</f>
        <v>#REF!</v>
      </c>
      <c r="F4285">
        <v>4741</v>
      </c>
    </row>
    <row r="4286" spans="5:6" x14ac:dyDescent="0.25">
      <c r="E4286" t="e">
        <f>#REF!</f>
        <v>#REF!</v>
      </c>
      <c r="F4286">
        <v>4742</v>
      </c>
    </row>
    <row r="4287" spans="5:6" x14ac:dyDescent="0.25">
      <c r="E4287" t="e">
        <f>#REF!</f>
        <v>#REF!</v>
      </c>
      <c r="F4287">
        <v>4743</v>
      </c>
    </row>
    <row r="4288" spans="5:6" x14ac:dyDescent="0.25">
      <c r="E4288" t="e">
        <f>#REF!</f>
        <v>#REF!</v>
      </c>
      <c r="F4288">
        <v>4744</v>
      </c>
    </row>
    <row r="4289" spans="5:6" x14ac:dyDescent="0.25">
      <c r="E4289" t="e">
        <f>#REF!</f>
        <v>#REF!</v>
      </c>
      <c r="F4289">
        <v>4745</v>
      </c>
    </row>
    <row r="4290" spans="5:6" x14ac:dyDescent="0.25">
      <c r="E4290" t="e">
        <f>#REF!</f>
        <v>#REF!</v>
      </c>
      <c r="F4290">
        <v>4746</v>
      </c>
    </row>
    <row r="4291" spans="5:6" x14ac:dyDescent="0.25">
      <c r="E4291" t="e">
        <f>#REF!</f>
        <v>#REF!</v>
      </c>
      <c r="F4291">
        <v>4747</v>
      </c>
    </row>
    <row r="4292" spans="5:6" x14ac:dyDescent="0.25">
      <c r="E4292" t="e">
        <f>#REF!</f>
        <v>#REF!</v>
      </c>
      <c r="F4292">
        <v>4748</v>
      </c>
    </row>
    <row r="4293" spans="5:6" x14ac:dyDescent="0.25">
      <c r="E4293" t="e">
        <f>#REF!</f>
        <v>#REF!</v>
      </c>
      <c r="F4293">
        <v>4749</v>
      </c>
    </row>
    <row r="4294" spans="5:6" x14ac:dyDescent="0.25">
      <c r="E4294" t="e">
        <f>#REF!</f>
        <v>#REF!</v>
      </c>
      <c r="F4294">
        <v>4750</v>
      </c>
    </row>
    <row r="4295" spans="5:6" x14ac:dyDescent="0.25">
      <c r="E4295" t="e">
        <f>#REF!</f>
        <v>#REF!</v>
      </c>
      <c r="F4295">
        <v>4751</v>
      </c>
    </row>
    <row r="4296" spans="5:6" x14ac:dyDescent="0.25">
      <c r="E4296" t="e">
        <f>#REF!</f>
        <v>#REF!</v>
      </c>
      <c r="F4296">
        <v>4752</v>
      </c>
    </row>
    <row r="4297" spans="5:6" x14ac:dyDescent="0.25">
      <c r="E4297" t="e">
        <f>#REF!</f>
        <v>#REF!</v>
      </c>
      <c r="F4297">
        <v>4753</v>
      </c>
    </row>
    <row r="4298" spans="5:6" x14ac:dyDescent="0.25">
      <c r="E4298" t="e">
        <f>#REF!</f>
        <v>#REF!</v>
      </c>
      <c r="F4298">
        <v>4754</v>
      </c>
    </row>
    <row r="4299" spans="5:6" x14ac:dyDescent="0.25">
      <c r="E4299" t="e">
        <f>#REF!</f>
        <v>#REF!</v>
      </c>
      <c r="F4299">
        <v>4755</v>
      </c>
    </row>
    <row r="4300" spans="5:6" x14ac:dyDescent="0.25">
      <c r="E4300" t="e">
        <f>#REF!</f>
        <v>#REF!</v>
      </c>
      <c r="F4300">
        <v>4756</v>
      </c>
    </row>
    <row r="4301" spans="5:6" x14ac:dyDescent="0.25">
      <c r="E4301" t="e">
        <f>#REF!</f>
        <v>#REF!</v>
      </c>
      <c r="F4301">
        <v>4757</v>
      </c>
    </row>
    <row r="4302" spans="5:6" x14ac:dyDescent="0.25">
      <c r="E4302" t="e">
        <f>#REF!</f>
        <v>#REF!</v>
      </c>
      <c r="F4302">
        <v>4758</v>
      </c>
    </row>
    <row r="4303" spans="5:6" x14ac:dyDescent="0.25">
      <c r="E4303" t="e">
        <f>#REF!</f>
        <v>#REF!</v>
      </c>
      <c r="F4303">
        <v>4759</v>
      </c>
    </row>
    <row r="4304" spans="5:6" x14ac:dyDescent="0.25">
      <c r="E4304" t="e">
        <f>#REF!</f>
        <v>#REF!</v>
      </c>
      <c r="F4304">
        <v>4760</v>
      </c>
    </row>
    <row r="4305" spans="5:6" x14ac:dyDescent="0.25">
      <c r="E4305" t="e">
        <f>#REF!</f>
        <v>#REF!</v>
      </c>
      <c r="F4305">
        <v>4761</v>
      </c>
    </row>
    <row r="4306" spans="5:6" x14ac:dyDescent="0.25">
      <c r="E4306" t="e">
        <f>#REF!</f>
        <v>#REF!</v>
      </c>
      <c r="F4306">
        <v>4762</v>
      </c>
    </row>
    <row r="4307" spans="5:6" x14ac:dyDescent="0.25">
      <c r="E4307" t="e">
        <f>#REF!</f>
        <v>#REF!</v>
      </c>
      <c r="F4307">
        <v>4763</v>
      </c>
    </row>
    <row r="4308" spans="5:6" x14ac:dyDescent="0.25">
      <c r="E4308" t="e">
        <f>#REF!</f>
        <v>#REF!</v>
      </c>
      <c r="F4308">
        <v>4764</v>
      </c>
    </row>
    <row r="4309" spans="5:6" x14ac:dyDescent="0.25">
      <c r="E4309" t="e">
        <f>#REF!</f>
        <v>#REF!</v>
      </c>
      <c r="F4309">
        <v>4765</v>
      </c>
    </row>
    <row r="4310" spans="5:6" x14ac:dyDescent="0.25">
      <c r="E4310" t="e">
        <f>#REF!</f>
        <v>#REF!</v>
      </c>
      <c r="F4310">
        <v>4766</v>
      </c>
    </row>
    <row r="4311" spans="5:6" x14ac:dyDescent="0.25">
      <c r="E4311" t="e">
        <f>#REF!</f>
        <v>#REF!</v>
      </c>
      <c r="F4311">
        <v>4767</v>
      </c>
    </row>
    <row r="4312" spans="5:6" x14ac:dyDescent="0.25">
      <c r="E4312" t="e">
        <f>#REF!</f>
        <v>#REF!</v>
      </c>
      <c r="F4312">
        <v>4768</v>
      </c>
    </row>
    <row r="4313" spans="5:6" x14ac:dyDescent="0.25">
      <c r="E4313" t="e">
        <f>#REF!</f>
        <v>#REF!</v>
      </c>
      <c r="F4313">
        <v>4769</v>
      </c>
    </row>
    <row r="4314" spans="5:6" x14ac:dyDescent="0.25">
      <c r="E4314" t="e">
        <f>#REF!</f>
        <v>#REF!</v>
      </c>
      <c r="F4314">
        <v>4770</v>
      </c>
    </row>
    <row r="4315" spans="5:6" x14ac:dyDescent="0.25">
      <c r="E4315" t="e">
        <f>#REF!</f>
        <v>#REF!</v>
      </c>
      <c r="F4315">
        <v>4771</v>
      </c>
    </row>
    <row r="4316" spans="5:6" x14ac:dyDescent="0.25">
      <c r="E4316" t="e">
        <f>#REF!</f>
        <v>#REF!</v>
      </c>
      <c r="F4316">
        <v>4772</v>
      </c>
    </row>
    <row r="4317" spans="5:6" x14ac:dyDescent="0.25">
      <c r="E4317" t="e">
        <f>#REF!</f>
        <v>#REF!</v>
      </c>
      <c r="F4317">
        <v>4773</v>
      </c>
    </row>
    <row r="4318" spans="5:6" x14ac:dyDescent="0.25">
      <c r="E4318" t="e">
        <f>#REF!</f>
        <v>#REF!</v>
      </c>
      <c r="F4318">
        <v>4774</v>
      </c>
    </row>
    <row r="4319" spans="5:6" x14ac:dyDescent="0.25">
      <c r="E4319" t="e">
        <f>#REF!</f>
        <v>#REF!</v>
      </c>
      <c r="F4319">
        <v>4775</v>
      </c>
    </row>
    <row r="4320" spans="5:6" x14ac:dyDescent="0.25">
      <c r="E4320" t="e">
        <f>#REF!</f>
        <v>#REF!</v>
      </c>
      <c r="F4320">
        <v>4776</v>
      </c>
    </row>
    <row r="4321" spans="5:6" x14ac:dyDescent="0.25">
      <c r="E4321" t="e">
        <f>#REF!</f>
        <v>#REF!</v>
      </c>
      <c r="F4321">
        <v>4777</v>
      </c>
    </row>
    <row r="4322" spans="5:6" x14ac:dyDescent="0.25">
      <c r="E4322" t="e">
        <f>#REF!</f>
        <v>#REF!</v>
      </c>
      <c r="F4322">
        <v>4778</v>
      </c>
    </row>
    <row r="4323" spans="5:6" x14ac:dyDescent="0.25">
      <c r="E4323" t="e">
        <f>#REF!</f>
        <v>#REF!</v>
      </c>
      <c r="F4323">
        <v>4779</v>
      </c>
    </row>
    <row r="4324" spans="5:6" x14ac:dyDescent="0.25">
      <c r="E4324" t="e">
        <f>#REF!</f>
        <v>#REF!</v>
      </c>
      <c r="F4324">
        <v>4780</v>
      </c>
    </row>
    <row r="4325" spans="5:6" x14ac:dyDescent="0.25">
      <c r="E4325" t="e">
        <f>#REF!</f>
        <v>#REF!</v>
      </c>
      <c r="F4325">
        <v>4781</v>
      </c>
    </row>
    <row r="4326" spans="5:6" x14ac:dyDescent="0.25">
      <c r="E4326" t="e">
        <f>#REF!</f>
        <v>#REF!</v>
      </c>
      <c r="F4326">
        <v>4782</v>
      </c>
    </row>
    <row r="4327" spans="5:6" x14ac:dyDescent="0.25">
      <c r="E4327" t="e">
        <f>#REF!</f>
        <v>#REF!</v>
      </c>
      <c r="F4327">
        <v>4783</v>
      </c>
    </row>
    <row r="4328" spans="5:6" x14ac:dyDescent="0.25">
      <c r="E4328" t="e">
        <f>#REF!</f>
        <v>#REF!</v>
      </c>
      <c r="F4328">
        <v>4784</v>
      </c>
    </row>
    <row r="4329" spans="5:6" x14ac:dyDescent="0.25">
      <c r="E4329" t="e">
        <f>#REF!</f>
        <v>#REF!</v>
      </c>
      <c r="F4329">
        <v>4785</v>
      </c>
    </row>
    <row r="4330" spans="5:6" x14ac:dyDescent="0.25">
      <c r="E4330" t="e">
        <f>#REF!</f>
        <v>#REF!</v>
      </c>
      <c r="F4330">
        <v>4786</v>
      </c>
    </row>
    <row r="4331" spans="5:6" x14ac:dyDescent="0.25">
      <c r="E4331" t="e">
        <f>#REF!</f>
        <v>#REF!</v>
      </c>
      <c r="F4331">
        <v>4787</v>
      </c>
    </row>
    <row r="4332" spans="5:6" x14ac:dyDescent="0.25">
      <c r="E4332" t="e">
        <f>#REF!</f>
        <v>#REF!</v>
      </c>
      <c r="F4332">
        <v>4788</v>
      </c>
    </row>
    <row r="4333" spans="5:6" x14ac:dyDescent="0.25">
      <c r="E4333" t="e">
        <f>#REF!</f>
        <v>#REF!</v>
      </c>
      <c r="F4333">
        <v>4789</v>
      </c>
    </row>
    <row r="4334" spans="5:6" x14ac:dyDescent="0.25">
      <c r="E4334" t="e">
        <f>#REF!</f>
        <v>#REF!</v>
      </c>
      <c r="F4334">
        <v>4790</v>
      </c>
    </row>
    <row r="4335" spans="5:6" x14ac:dyDescent="0.25">
      <c r="E4335" t="e">
        <f>#REF!</f>
        <v>#REF!</v>
      </c>
      <c r="F4335">
        <v>4791</v>
      </c>
    </row>
    <row r="4336" spans="5:6" x14ac:dyDescent="0.25">
      <c r="E4336" t="e">
        <f>#REF!</f>
        <v>#REF!</v>
      </c>
      <c r="F4336">
        <v>4792</v>
      </c>
    </row>
    <row r="4337" spans="5:6" x14ac:dyDescent="0.25">
      <c r="E4337" t="e">
        <f>#REF!</f>
        <v>#REF!</v>
      </c>
      <c r="F4337">
        <v>4793</v>
      </c>
    </row>
    <row r="4338" spans="5:6" x14ac:dyDescent="0.25">
      <c r="E4338" t="e">
        <f>#REF!</f>
        <v>#REF!</v>
      </c>
      <c r="F4338">
        <v>4794</v>
      </c>
    </row>
    <row r="4339" spans="5:6" x14ac:dyDescent="0.25">
      <c r="E4339" t="e">
        <f>#REF!</f>
        <v>#REF!</v>
      </c>
      <c r="F4339">
        <v>4795</v>
      </c>
    </row>
    <row r="4340" spans="5:6" x14ac:dyDescent="0.25">
      <c r="E4340" t="e">
        <f>#REF!</f>
        <v>#REF!</v>
      </c>
      <c r="F4340">
        <v>4796</v>
      </c>
    </row>
    <row r="4341" spans="5:6" x14ac:dyDescent="0.25">
      <c r="E4341" t="e">
        <f>#REF!</f>
        <v>#REF!</v>
      </c>
      <c r="F4341">
        <v>4797</v>
      </c>
    </row>
    <row r="4342" spans="5:6" x14ac:dyDescent="0.25">
      <c r="E4342" t="e">
        <f>#REF!</f>
        <v>#REF!</v>
      </c>
      <c r="F4342">
        <v>4798</v>
      </c>
    </row>
    <row r="4343" spans="5:6" x14ac:dyDescent="0.25">
      <c r="E4343" t="e">
        <f>#REF!</f>
        <v>#REF!</v>
      </c>
      <c r="F4343">
        <v>4799</v>
      </c>
    </row>
    <row r="4344" spans="5:6" x14ac:dyDescent="0.25">
      <c r="E4344" t="e">
        <f>#REF!</f>
        <v>#REF!</v>
      </c>
      <c r="F4344">
        <v>4800</v>
      </c>
    </row>
    <row r="4345" spans="5:6" x14ac:dyDescent="0.25">
      <c r="E4345" t="e">
        <f>#REF!</f>
        <v>#REF!</v>
      </c>
      <c r="F4345">
        <v>4801</v>
      </c>
    </row>
    <row r="4346" spans="5:6" x14ac:dyDescent="0.25">
      <c r="E4346" t="e">
        <f>#REF!</f>
        <v>#REF!</v>
      </c>
      <c r="F4346">
        <v>4802</v>
      </c>
    </row>
    <row r="4347" spans="5:6" x14ac:dyDescent="0.25">
      <c r="E4347" t="e">
        <f>#REF!</f>
        <v>#REF!</v>
      </c>
      <c r="F4347">
        <v>4803</v>
      </c>
    </row>
    <row r="4348" spans="5:6" x14ac:dyDescent="0.25">
      <c r="E4348" t="e">
        <f>#REF!</f>
        <v>#REF!</v>
      </c>
      <c r="F4348">
        <v>4804</v>
      </c>
    </row>
    <row r="4349" spans="5:6" x14ac:dyDescent="0.25">
      <c r="E4349" t="e">
        <f>#REF!</f>
        <v>#REF!</v>
      </c>
      <c r="F4349">
        <v>4805</v>
      </c>
    </row>
    <row r="4350" spans="5:6" x14ac:dyDescent="0.25">
      <c r="E4350" t="e">
        <f>#REF!</f>
        <v>#REF!</v>
      </c>
      <c r="F4350">
        <v>4806</v>
      </c>
    </row>
    <row r="4351" spans="5:6" x14ac:dyDescent="0.25">
      <c r="E4351" t="e">
        <f>#REF!</f>
        <v>#REF!</v>
      </c>
      <c r="F4351">
        <v>4807</v>
      </c>
    </row>
    <row r="4352" spans="5:6" x14ac:dyDescent="0.25">
      <c r="E4352" t="e">
        <f>#REF!</f>
        <v>#REF!</v>
      </c>
      <c r="F4352">
        <v>4808</v>
      </c>
    </row>
    <row r="4353" spans="5:6" x14ac:dyDescent="0.25">
      <c r="E4353" t="e">
        <f>#REF!</f>
        <v>#REF!</v>
      </c>
      <c r="F4353">
        <v>4809</v>
      </c>
    </row>
    <row r="4354" spans="5:6" x14ac:dyDescent="0.25">
      <c r="E4354" t="e">
        <f>#REF!</f>
        <v>#REF!</v>
      </c>
      <c r="F4354">
        <v>4810</v>
      </c>
    </row>
    <row r="4355" spans="5:6" x14ac:dyDescent="0.25">
      <c r="E4355" t="e">
        <f>#REF!</f>
        <v>#REF!</v>
      </c>
      <c r="F4355">
        <v>4811</v>
      </c>
    </row>
    <row r="4356" spans="5:6" x14ac:dyDescent="0.25">
      <c r="E4356" t="e">
        <f>#REF!</f>
        <v>#REF!</v>
      </c>
      <c r="F4356">
        <v>4812</v>
      </c>
    </row>
    <row r="4357" spans="5:6" x14ac:dyDescent="0.25">
      <c r="E4357" t="e">
        <f>#REF!</f>
        <v>#REF!</v>
      </c>
      <c r="F4357">
        <v>4813</v>
      </c>
    </row>
    <row r="4358" spans="5:6" x14ac:dyDescent="0.25">
      <c r="E4358" t="e">
        <f>#REF!</f>
        <v>#REF!</v>
      </c>
      <c r="F4358">
        <v>4814</v>
      </c>
    </row>
    <row r="4359" spans="5:6" x14ac:dyDescent="0.25">
      <c r="E4359" t="e">
        <f>#REF!</f>
        <v>#REF!</v>
      </c>
      <c r="F4359">
        <v>4815</v>
      </c>
    </row>
    <row r="4360" spans="5:6" x14ac:dyDescent="0.25">
      <c r="E4360" t="e">
        <f>#REF!</f>
        <v>#REF!</v>
      </c>
      <c r="F4360">
        <v>4816</v>
      </c>
    </row>
    <row r="4361" spans="5:6" x14ac:dyDescent="0.25">
      <c r="E4361" t="e">
        <f>#REF!</f>
        <v>#REF!</v>
      </c>
      <c r="F4361">
        <v>4817</v>
      </c>
    </row>
    <row r="4362" spans="5:6" x14ac:dyDescent="0.25">
      <c r="E4362" t="e">
        <f>#REF!</f>
        <v>#REF!</v>
      </c>
      <c r="F4362">
        <v>4818</v>
      </c>
    </row>
    <row r="4363" spans="5:6" x14ac:dyDescent="0.25">
      <c r="E4363" t="e">
        <f>#REF!</f>
        <v>#REF!</v>
      </c>
      <c r="F4363">
        <v>4819</v>
      </c>
    </row>
    <row r="4364" spans="5:6" x14ac:dyDescent="0.25">
      <c r="E4364" t="e">
        <f>#REF!</f>
        <v>#REF!</v>
      </c>
      <c r="F4364">
        <v>4820</v>
      </c>
    </row>
    <row r="4365" spans="5:6" x14ac:dyDescent="0.25">
      <c r="E4365" t="e">
        <f>#REF!</f>
        <v>#REF!</v>
      </c>
      <c r="F4365">
        <v>4821</v>
      </c>
    </row>
    <row r="4366" spans="5:6" x14ac:dyDescent="0.25">
      <c r="E4366" t="e">
        <f>#REF!</f>
        <v>#REF!</v>
      </c>
      <c r="F4366">
        <v>4822</v>
      </c>
    </row>
    <row r="4367" spans="5:6" x14ac:dyDescent="0.25">
      <c r="E4367" t="e">
        <f>#REF!</f>
        <v>#REF!</v>
      </c>
      <c r="F4367">
        <v>4823</v>
      </c>
    </row>
    <row r="4368" spans="5:6" x14ac:dyDescent="0.25">
      <c r="E4368" t="e">
        <f>#REF!</f>
        <v>#REF!</v>
      </c>
      <c r="F4368">
        <v>4824</v>
      </c>
    </row>
    <row r="4369" spans="5:6" x14ac:dyDescent="0.25">
      <c r="E4369" t="e">
        <f>#REF!</f>
        <v>#REF!</v>
      </c>
      <c r="F4369">
        <v>4825</v>
      </c>
    </row>
    <row r="4370" spans="5:6" x14ac:dyDescent="0.25">
      <c r="E4370" t="e">
        <f>#REF!</f>
        <v>#REF!</v>
      </c>
      <c r="F4370">
        <v>4826</v>
      </c>
    </row>
    <row r="4371" spans="5:6" x14ac:dyDescent="0.25">
      <c r="E4371" t="e">
        <f>#REF!</f>
        <v>#REF!</v>
      </c>
      <c r="F4371">
        <v>4827</v>
      </c>
    </row>
    <row r="4372" spans="5:6" x14ac:dyDescent="0.25">
      <c r="E4372" t="e">
        <f>#REF!</f>
        <v>#REF!</v>
      </c>
      <c r="F4372">
        <v>4828</v>
      </c>
    </row>
    <row r="4373" spans="5:6" x14ac:dyDescent="0.25">
      <c r="E4373" t="e">
        <f>#REF!</f>
        <v>#REF!</v>
      </c>
      <c r="F4373">
        <v>4829</v>
      </c>
    </row>
    <row r="4374" spans="5:6" x14ac:dyDescent="0.25">
      <c r="E4374" t="e">
        <f>#REF!</f>
        <v>#REF!</v>
      </c>
      <c r="F4374">
        <v>4830</v>
      </c>
    </row>
    <row r="4375" spans="5:6" x14ac:dyDescent="0.25">
      <c r="E4375" t="e">
        <f>#REF!</f>
        <v>#REF!</v>
      </c>
      <c r="F4375">
        <v>4831</v>
      </c>
    </row>
    <row r="4376" spans="5:6" x14ac:dyDescent="0.25">
      <c r="E4376" t="e">
        <f>#REF!</f>
        <v>#REF!</v>
      </c>
      <c r="F4376">
        <v>4832</v>
      </c>
    </row>
    <row r="4377" spans="5:6" x14ac:dyDescent="0.25">
      <c r="E4377" t="e">
        <f>#REF!</f>
        <v>#REF!</v>
      </c>
      <c r="F4377">
        <v>4833</v>
      </c>
    </row>
    <row r="4378" spans="5:6" x14ac:dyDescent="0.25">
      <c r="E4378" t="e">
        <f>#REF!</f>
        <v>#REF!</v>
      </c>
      <c r="F4378">
        <v>4834</v>
      </c>
    </row>
    <row r="4379" spans="5:6" x14ac:dyDescent="0.25">
      <c r="E4379" t="e">
        <f>#REF!</f>
        <v>#REF!</v>
      </c>
      <c r="F4379">
        <v>4835</v>
      </c>
    </row>
    <row r="4380" spans="5:6" x14ac:dyDescent="0.25">
      <c r="E4380" t="e">
        <f>#REF!</f>
        <v>#REF!</v>
      </c>
      <c r="F4380">
        <v>4836</v>
      </c>
    </row>
    <row r="4381" spans="5:6" x14ac:dyDescent="0.25">
      <c r="E4381" t="e">
        <f>#REF!</f>
        <v>#REF!</v>
      </c>
      <c r="F4381">
        <v>4837</v>
      </c>
    </row>
    <row r="4382" spans="5:6" x14ac:dyDescent="0.25">
      <c r="E4382" t="e">
        <f>#REF!</f>
        <v>#REF!</v>
      </c>
      <c r="F4382">
        <v>4838</v>
      </c>
    </row>
    <row r="4383" spans="5:6" x14ac:dyDescent="0.25">
      <c r="E4383" t="e">
        <f>#REF!</f>
        <v>#REF!</v>
      </c>
      <c r="F4383">
        <v>4839</v>
      </c>
    </row>
    <row r="4384" spans="5:6" x14ac:dyDescent="0.25">
      <c r="E4384" t="e">
        <f>#REF!</f>
        <v>#REF!</v>
      </c>
      <c r="F4384">
        <v>4840</v>
      </c>
    </row>
    <row r="4385" spans="5:6" x14ac:dyDescent="0.25">
      <c r="E4385" t="e">
        <f>#REF!</f>
        <v>#REF!</v>
      </c>
      <c r="F4385">
        <v>4841</v>
      </c>
    </row>
    <row r="4386" spans="5:6" x14ac:dyDescent="0.25">
      <c r="E4386" t="e">
        <f>#REF!</f>
        <v>#REF!</v>
      </c>
      <c r="F4386">
        <v>4842</v>
      </c>
    </row>
    <row r="4387" spans="5:6" x14ac:dyDescent="0.25">
      <c r="E4387" t="e">
        <f>#REF!</f>
        <v>#REF!</v>
      </c>
      <c r="F4387">
        <v>4843</v>
      </c>
    </row>
    <row r="4388" spans="5:6" x14ac:dyDescent="0.25">
      <c r="E4388" t="e">
        <f>#REF!</f>
        <v>#REF!</v>
      </c>
      <c r="F4388">
        <v>4844</v>
      </c>
    </row>
    <row r="4389" spans="5:6" x14ac:dyDescent="0.25">
      <c r="E4389" t="e">
        <f>#REF!</f>
        <v>#REF!</v>
      </c>
      <c r="F4389">
        <v>4845</v>
      </c>
    </row>
    <row r="4390" spans="5:6" x14ac:dyDescent="0.25">
      <c r="E4390" t="e">
        <f>#REF!</f>
        <v>#REF!</v>
      </c>
      <c r="F4390">
        <v>4846</v>
      </c>
    </row>
    <row r="4391" spans="5:6" x14ac:dyDescent="0.25">
      <c r="E4391" t="e">
        <f>#REF!</f>
        <v>#REF!</v>
      </c>
      <c r="F4391">
        <v>4847</v>
      </c>
    </row>
    <row r="4392" spans="5:6" x14ac:dyDescent="0.25">
      <c r="E4392" t="e">
        <f>#REF!</f>
        <v>#REF!</v>
      </c>
      <c r="F4392">
        <v>4848</v>
      </c>
    </row>
    <row r="4393" spans="5:6" x14ac:dyDescent="0.25">
      <c r="E4393" t="e">
        <f>#REF!</f>
        <v>#REF!</v>
      </c>
      <c r="F4393">
        <v>4849</v>
      </c>
    </row>
    <row r="4394" spans="5:6" x14ac:dyDescent="0.25">
      <c r="E4394" t="e">
        <f>#REF!</f>
        <v>#REF!</v>
      </c>
      <c r="F4394">
        <v>4850</v>
      </c>
    </row>
    <row r="4395" spans="5:6" x14ac:dyDescent="0.25">
      <c r="E4395" t="e">
        <f>#REF!</f>
        <v>#REF!</v>
      </c>
      <c r="F4395">
        <v>4851</v>
      </c>
    </row>
    <row r="4396" spans="5:6" x14ac:dyDescent="0.25">
      <c r="E4396" t="e">
        <f>#REF!</f>
        <v>#REF!</v>
      </c>
      <c r="F4396">
        <v>4852</v>
      </c>
    </row>
    <row r="4397" spans="5:6" x14ac:dyDescent="0.25">
      <c r="E4397" t="e">
        <f>#REF!</f>
        <v>#REF!</v>
      </c>
      <c r="F4397">
        <v>4853</v>
      </c>
    </row>
    <row r="4398" spans="5:6" x14ac:dyDescent="0.25">
      <c r="E4398" t="e">
        <f>#REF!</f>
        <v>#REF!</v>
      </c>
      <c r="F4398">
        <v>4854</v>
      </c>
    </row>
    <row r="4399" spans="5:6" x14ac:dyDescent="0.25">
      <c r="E4399" t="e">
        <f>#REF!</f>
        <v>#REF!</v>
      </c>
      <c r="F4399">
        <v>4855</v>
      </c>
    </row>
    <row r="4400" spans="5:6" x14ac:dyDescent="0.25">
      <c r="E4400" t="e">
        <f>#REF!</f>
        <v>#REF!</v>
      </c>
      <c r="F4400">
        <v>4856</v>
      </c>
    </row>
    <row r="4401" spans="5:6" x14ac:dyDescent="0.25">
      <c r="E4401" t="e">
        <f>#REF!</f>
        <v>#REF!</v>
      </c>
      <c r="F4401">
        <v>4857</v>
      </c>
    </row>
    <row r="4402" spans="5:6" x14ac:dyDescent="0.25">
      <c r="E4402" t="e">
        <f>#REF!</f>
        <v>#REF!</v>
      </c>
      <c r="F4402">
        <v>4858</v>
      </c>
    </row>
    <row r="4403" spans="5:6" x14ac:dyDescent="0.25">
      <c r="E4403" t="e">
        <f>#REF!</f>
        <v>#REF!</v>
      </c>
      <c r="F4403">
        <v>4859</v>
      </c>
    </row>
    <row r="4404" spans="5:6" x14ac:dyDescent="0.25">
      <c r="E4404" t="e">
        <f>#REF!</f>
        <v>#REF!</v>
      </c>
      <c r="F4404">
        <v>4860</v>
      </c>
    </row>
    <row r="4405" spans="5:6" x14ac:dyDescent="0.25">
      <c r="E4405" t="e">
        <f>#REF!</f>
        <v>#REF!</v>
      </c>
      <c r="F4405">
        <v>4861</v>
      </c>
    </row>
    <row r="4406" spans="5:6" x14ac:dyDescent="0.25">
      <c r="E4406" t="e">
        <f>#REF!</f>
        <v>#REF!</v>
      </c>
      <c r="F4406">
        <v>4862</v>
      </c>
    </row>
    <row r="4407" spans="5:6" x14ac:dyDescent="0.25">
      <c r="E4407" t="e">
        <f>#REF!</f>
        <v>#REF!</v>
      </c>
      <c r="F4407">
        <v>4863</v>
      </c>
    </row>
    <row r="4408" spans="5:6" x14ac:dyDescent="0.25">
      <c r="E4408" t="e">
        <f>#REF!</f>
        <v>#REF!</v>
      </c>
      <c r="F4408">
        <v>4864</v>
      </c>
    </row>
    <row r="4409" spans="5:6" x14ac:dyDescent="0.25">
      <c r="E4409" t="e">
        <f>#REF!</f>
        <v>#REF!</v>
      </c>
      <c r="F4409">
        <v>4865</v>
      </c>
    </row>
    <row r="4410" spans="5:6" x14ac:dyDescent="0.25">
      <c r="E4410" t="e">
        <f>#REF!</f>
        <v>#REF!</v>
      </c>
      <c r="F4410">
        <v>4866</v>
      </c>
    </row>
    <row r="4411" spans="5:6" x14ac:dyDescent="0.25">
      <c r="E4411" t="e">
        <f>#REF!</f>
        <v>#REF!</v>
      </c>
      <c r="F4411">
        <v>4867</v>
      </c>
    </row>
    <row r="4412" spans="5:6" x14ac:dyDescent="0.25">
      <c r="E4412" t="e">
        <f>#REF!</f>
        <v>#REF!</v>
      </c>
      <c r="F4412">
        <v>4868</v>
      </c>
    </row>
    <row r="4413" spans="5:6" x14ac:dyDescent="0.25">
      <c r="E4413" t="e">
        <f>#REF!</f>
        <v>#REF!</v>
      </c>
      <c r="F4413">
        <v>4869</v>
      </c>
    </row>
    <row r="4414" spans="5:6" x14ac:dyDescent="0.25">
      <c r="E4414" t="e">
        <f>#REF!</f>
        <v>#REF!</v>
      </c>
      <c r="F4414">
        <v>4870</v>
      </c>
    </row>
    <row r="4415" spans="5:6" x14ac:dyDescent="0.25">
      <c r="E4415" t="e">
        <f>#REF!</f>
        <v>#REF!</v>
      </c>
      <c r="F4415">
        <v>4871</v>
      </c>
    </row>
    <row r="4416" spans="5:6" x14ac:dyDescent="0.25">
      <c r="E4416" t="e">
        <f>#REF!</f>
        <v>#REF!</v>
      </c>
      <c r="F4416">
        <v>4872</v>
      </c>
    </row>
    <row r="4417" spans="5:6" x14ac:dyDescent="0.25">
      <c r="E4417" t="e">
        <f>#REF!</f>
        <v>#REF!</v>
      </c>
      <c r="F4417">
        <v>4873</v>
      </c>
    </row>
    <row r="4418" spans="5:6" x14ac:dyDescent="0.25">
      <c r="E4418" t="e">
        <f>#REF!</f>
        <v>#REF!</v>
      </c>
      <c r="F4418">
        <v>4874</v>
      </c>
    </row>
    <row r="4419" spans="5:6" x14ac:dyDescent="0.25">
      <c r="E4419" t="e">
        <f>#REF!</f>
        <v>#REF!</v>
      </c>
      <c r="F4419">
        <v>4875</v>
      </c>
    </row>
    <row r="4420" spans="5:6" x14ac:dyDescent="0.25">
      <c r="E4420" t="e">
        <f>#REF!</f>
        <v>#REF!</v>
      </c>
      <c r="F4420">
        <v>4876</v>
      </c>
    </row>
    <row r="4421" spans="5:6" x14ac:dyDescent="0.25">
      <c r="E4421" t="e">
        <f>#REF!</f>
        <v>#REF!</v>
      </c>
      <c r="F4421">
        <v>4877</v>
      </c>
    </row>
    <row r="4422" spans="5:6" x14ac:dyDescent="0.25">
      <c r="E4422" t="e">
        <f>#REF!</f>
        <v>#REF!</v>
      </c>
      <c r="F4422">
        <v>4878</v>
      </c>
    </row>
    <row r="4423" spans="5:6" x14ac:dyDescent="0.25">
      <c r="E4423" t="e">
        <f>#REF!</f>
        <v>#REF!</v>
      </c>
      <c r="F4423">
        <v>4879</v>
      </c>
    </row>
    <row r="4424" spans="5:6" x14ac:dyDescent="0.25">
      <c r="E4424" t="e">
        <f>#REF!</f>
        <v>#REF!</v>
      </c>
      <c r="F4424">
        <v>4880</v>
      </c>
    </row>
    <row r="4425" spans="5:6" x14ac:dyDescent="0.25">
      <c r="E4425" t="e">
        <f>#REF!</f>
        <v>#REF!</v>
      </c>
      <c r="F4425">
        <v>4881</v>
      </c>
    </row>
    <row r="4426" spans="5:6" x14ac:dyDescent="0.25">
      <c r="E4426" t="e">
        <f>#REF!</f>
        <v>#REF!</v>
      </c>
      <c r="F4426">
        <v>4882</v>
      </c>
    </row>
    <row r="4427" spans="5:6" x14ac:dyDescent="0.25">
      <c r="E4427" t="e">
        <f>#REF!</f>
        <v>#REF!</v>
      </c>
      <c r="F4427">
        <v>4883</v>
      </c>
    </row>
    <row r="4428" spans="5:6" x14ac:dyDescent="0.25">
      <c r="E4428" t="e">
        <f>#REF!</f>
        <v>#REF!</v>
      </c>
      <c r="F4428">
        <v>4884</v>
      </c>
    </row>
    <row r="4429" spans="5:6" x14ac:dyDescent="0.25">
      <c r="E4429" t="e">
        <f>#REF!</f>
        <v>#REF!</v>
      </c>
      <c r="F4429">
        <v>4885</v>
      </c>
    </row>
    <row r="4430" spans="5:6" x14ac:dyDescent="0.25">
      <c r="E4430" t="e">
        <f>#REF!</f>
        <v>#REF!</v>
      </c>
      <c r="F4430">
        <v>4886</v>
      </c>
    </row>
    <row r="4431" spans="5:6" x14ac:dyDescent="0.25">
      <c r="E4431" t="e">
        <f>#REF!</f>
        <v>#REF!</v>
      </c>
      <c r="F4431">
        <v>4887</v>
      </c>
    </row>
    <row r="4432" spans="5:6" x14ac:dyDescent="0.25">
      <c r="E4432" t="e">
        <f>#REF!</f>
        <v>#REF!</v>
      </c>
      <c r="F4432">
        <v>4888</v>
      </c>
    </row>
    <row r="4433" spans="5:6" x14ac:dyDescent="0.25">
      <c r="E4433" t="e">
        <f>#REF!</f>
        <v>#REF!</v>
      </c>
      <c r="F4433">
        <v>4889</v>
      </c>
    </row>
    <row r="4434" spans="5:6" x14ac:dyDescent="0.25">
      <c r="E4434" t="e">
        <f>#REF!</f>
        <v>#REF!</v>
      </c>
      <c r="F4434">
        <v>4890</v>
      </c>
    </row>
    <row r="4435" spans="5:6" x14ac:dyDescent="0.25">
      <c r="E4435" t="e">
        <f>#REF!</f>
        <v>#REF!</v>
      </c>
      <c r="F4435">
        <v>4891</v>
      </c>
    </row>
    <row r="4436" spans="5:6" x14ac:dyDescent="0.25">
      <c r="E4436" t="e">
        <f>#REF!</f>
        <v>#REF!</v>
      </c>
      <c r="F4436">
        <v>4892</v>
      </c>
    </row>
    <row r="4437" spans="5:6" x14ac:dyDescent="0.25">
      <c r="E4437" t="e">
        <f>#REF!</f>
        <v>#REF!</v>
      </c>
      <c r="F4437">
        <v>4893</v>
      </c>
    </row>
    <row r="4438" spans="5:6" x14ac:dyDescent="0.25">
      <c r="E4438" t="e">
        <f>#REF!</f>
        <v>#REF!</v>
      </c>
      <c r="F4438">
        <v>4894</v>
      </c>
    </row>
    <row r="4439" spans="5:6" x14ac:dyDescent="0.25">
      <c r="E4439" t="e">
        <f>#REF!</f>
        <v>#REF!</v>
      </c>
      <c r="F4439">
        <v>4895</v>
      </c>
    </row>
    <row r="4440" spans="5:6" x14ac:dyDescent="0.25">
      <c r="E4440" t="e">
        <f>#REF!</f>
        <v>#REF!</v>
      </c>
      <c r="F4440">
        <v>4896</v>
      </c>
    </row>
    <row r="4441" spans="5:6" x14ac:dyDescent="0.25">
      <c r="E4441" t="e">
        <f>#REF!</f>
        <v>#REF!</v>
      </c>
      <c r="F4441">
        <v>4897</v>
      </c>
    </row>
    <row r="4442" spans="5:6" x14ac:dyDescent="0.25">
      <c r="E4442" t="e">
        <f>#REF!</f>
        <v>#REF!</v>
      </c>
      <c r="F4442">
        <v>4898</v>
      </c>
    </row>
    <row r="4443" spans="5:6" x14ac:dyDescent="0.25">
      <c r="E4443" t="e">
        <f>#REF!</f>
        <v>#REF!</v>
      </c>
      <c r="F4443">
        <v>4899</v>
      </c>
    </row>
    <row r="4444" spans="5:6" x14ac:dyDescent="0.25">
      <c r="E4444" t="e">
        <f>#REF!</f>
        <v>#REF!</v>
      </c>
      <c r="F4444">
        <v>4900</v>
      </c>
    </row>
    <row r="4445" spans="5:6" x14ac:dyDescent="0.25">
      <c r="E4445" t="e">
        <f>#REF!</f>
        <v>#REF!</v>
      </c>
      <c r="F4445">
        <v>4901</v>
      </c>
    </row>
    <row r="4446" spans="5:6" x14ac:dyDescent="0.25">
      <c r="E4446" t="e">
        <f>#REF!</f>
        <v>#REF!</v>
      </c>
      <c r="F4446">
        <v>4902</v>
      </c>
    </row>
    <row r="4447" spans="5:6" x14ac:dyDescent="0.25">
      <c r="E4447" t="e">
        <f>#REF!</f>
        <v>#REF!</v>
      </c>
      <c r="F4447">
        <v>4903</v>
      </c>
    </row>
    <row r="4448" spans="5:6" x14ac:dyDescent="0.25">
      <c r="E4448" t="e">
        <f>#REF!</f>
        <v>#REF!</v>
      </c>
      <c r="F4448">
        <v>4904</v>
      </c>
    </row>
    <row r="4449" spans="5:6" x14ac:dyDescent="0.25">
      <c r="E4449" t="e">
        <f>#REF!</f>
        <v>#REF!</v>
      </c>
      <c r="F4449">
        <v>4905</v>
      </c>
    </row>
    <row r="4450" spans="5:6" x14ac:dyDescent="0.25">
      <c r="E4450" t="e">
        <f>#REF!</f>
        <v>#REF!</v>
      </c>
      <c r="F4450">
        <v>4906</v>
      </c>
    </row>
    <row r="4451" spans="5:6" x14ac:dyDescent="0.25">
      <c r="E4451" t="e">
        <f>#REF!</f>
        <v>#REF!</v>
      </c>
      <c r="F4451">
        <v>4907</v>
      </c>
    </row>
    <row r="4452" spans="5:6" x14ac:dyDescent="0.25">
      <c r="E4452" t="e">
        <f>#REF!</f>
        <v>#REF!</v>
      </c>
      <c r="F4452">
        <v>4908</v>
      </c>
    </row>
    <row r="4453" spans="5:6" x14ac:dyDescent="0.25">
      <c r="E4453" t="e">
        <f>#REF!</f>
        <v>#REF!</v>
      </c>
      <c r="F4453">
        <v>4909</v>
      </c>
    </row>
    <row r="4454" spans="5:6" x14ac:dyDescent="0.25">
      <c r="E4454" t="e">
        <f>#REF!</f>
        <v>#REF!</v>
      </c>
      <c r="F4454">
        <v>4910</v>
      </c>
    </row>
    <row r="4455" spans="5:6" x14ac:dyDescent="0.25">
      <c r="E4455" t="e">
        <f>#REF!</f>
        <v>#REF!</v>
      </c>
      <c r="F4455">
        <v>4911</v>
      </c>
    </row>
    <row r="4456" spans="5:6" x14ac:dyDescent="0.25">
      <c r="E4456" t="e">
        <f>#REF!</f>
        <v>#REF!</v>
      </c>
      <c r="F4456">
        <v>4912</v>
      </c>
    </row>
    <row r="4457" spans="5:6" x14ac:dyDescent="0.25">
      <c r="E4457" t="e">
        <f>#REF!</f>
        <v>#REF!</v>
      </c>
      <c r="F4457">
        <v>4913</v>
      </c>
    </row>
    <row r="4458" spans="5:6" x14ac:dyDescent="0.25">
      <c r="E4458" t="e">
        <f>#REF!</f>
        <v>#REF!</v>
      </c>
      <c r="F4458">
        <v>4914</v>
      </c>
    </row>
    <row r="4459" spans="5:6" x14ac:dyDescent="0.25">
      <c r="E4459" t="e">
        <f>#REF!</f>
        <v>#REF!</v>
      </c>
      <c r="F4459">
        <v>4915</v>
      </c>
    </row>
    <row r="4460" spans="5:6" x14ac:dyDescent="0.25">
      <c r="E4460" t="e">
        <f>#REF!</f>
        <v>#REF!</v>
      </c>
      <c r="F4460">
        <v>4916</v>
      </c>
    </row>
    <row r="4461" spans="5:6" x14ac:dyDescent="0.25">
      <c r="E4461" t="e">
        <f>#REF!</f>
        <v>#REF!</v>
      </c>
      <c r="F4461">
        <v>4917</v>
      </c>
    </row>
    <row r="4462" spans="5:6" x14ac:dyDescent="0.25">
      <c r="E4462" t="e">
        <f>#REF!</f>
        <v>#REF!</v>
      </c>
      <c r="F4462">
        <v>4918</v>
      </c>
    </row>
    <row r="4463" spans="5:6" x14ac:dyDescent="0.25">
      <c r="E4463" t="e">
        <f>#REF!</f>
        <v>#REF!</v>
      </c>
      <c r="F4463">
        <v>4919</v>
      </c>
    </row>
    <row r="4464" spans="5:6" x14ac:dyDescent="0.25">
      <c r="E4464" t="e">
        <f>#REF!</f>
        <v>#REF!</v>
      </c>
      <c r="F4464">
        <v>4920</v>
      </c>
    </row>
    <row r="4465" spans="5:6" x14ac:dyDescent="0.25">
      <c r="E4465" t="e">
        <f>#REF!</f>
        <v>#REF!</v>
      </c>
      <c r="F4465">
        <v>4921</v>
      </c>
    </row>
    <row r="4466" spans="5:6" x14ac:dyDescent="0.25">
      <c r="E4466" t="e">
        <f>#REF!</f>
        <v>#REF!</v>
      </c>
      <c r="F4466">
        <v>4922</v>
      </c>
    </row>
    <row r="4467" spans="5:6" x14ac:dyDescent="0.25">
      <c r="E4467" t="e">
        <f>#REF!</f>
        <v>#REF!</v>
      </c>
      <c r="F4467">
        <v>4923</v>
      </c>
    </row>
    <row r="4468" spans="5:6" x14ac:dyDescent="0.25">
      <c r="E4468" t="e">
        <f>#REF!</f>
        <v>#REF!</v>
      </c>
      <c r="F4468">
        <v>4924</v>
      </c>
    </row>
    <row r="4469" spans="5:6" x14ac:dyDescent="0.25">
      <c r="E4469" t="e">
        <f>#REF!</f>
        <v>#REF!</v>
      </c>
      <c r="F4469">
        <v>4925</v>
      </c>
    </row>
    <row r="4470" spans="5:6" x14ac:dyDescent="0.25">
      <c r="E4470" t="e">
        <f>#REF!</f>
        <v>#REF!</v>
      </c>
      <c r="F4470">
        <v>4926</v>
      </c>
    </row>
    <row r="4471" spans="5:6" x14ac:dyDescent="0.25">
      <c r="E4471" t="e">
        <f>#REF!</f>
        <v>#REF!</v>
      </c>
      <c r="F4471">
        <v>4927</v>
      </c>
    </row>
    <row r="4472" spans="5:6" x14ac:dyDescent="0.25">
      <c r="E4472" t="e">
        <f>#REF!</f>
        <v>#REF!</v>
      </c>
      <c r="F4472">
        <v>4928</v>
      </c>
    </row>
    <row r="4473" spans="5:6" x14ac:dyDescent="0.25">
      <c r="E4473" t="e">
        <f>#REF!</f>
        <v>#REF!</v>
      </c>
      <c r="F4473">
        <v>4929</v>
      </c>
    </row>
    <row r="4474" spans="5:6" x14ac:dyDescent="0.25">
      <c r="E4474" t="e">
        <f>#REF!</f>
        <v>#REF!</v>
      </c>
      <c r="F4474">
        <v>4930</v>
      </c>
    </row>
    <row r="4475" spans="5:6" x14ac:dyDescent="0.25">
      <c r="E4475" t="e">
        <f>#REF!</f>
        <v>#REF!</v>
      </c>
      <c r="F4475">
        <v>4931</v>
      </c>
    </row>
    <row r="4476" spans="5:6" x14ac:dyDescent="0.25">
      <c r="E4476" t="e">
        <f>#REF!</f>
        <v>#REF!</v>
      </c>
      <c r="F4476">
        <v>4932</v>
      </c>
    </row>
    <row r="4477" spans="5:6" x14ac:dyDescent="0.25">
      <c r="E4477" t="e">
        <f>#REF!</f>
        <v>#REF!</v>
      </c>
      <c r="F4477">
        <v>4933</v>
      </c>
    </row>
    <row r="4478" spans="5:6" x14ac:dyDescent="0.25">
      <c r="E4478" t="e">
        <f>#REF!</f>
        <v>#REF!</v>
      </c>
      <c r="F4478">
        <v>4934</v>
      </c>
    </row>
    <row r="4479" spans="5:6" x14ac:dyDescent="0.25">
      <c r="E4479" t="e">
        <f>#REF!</f>
        <v>#REF!</v>
      </c>
      <c r="F4479">
        <v>4935</v>
      </c>
    </row>
    <row r="4480" spans="5:6" x14ac:dyDescent="0.25">
      <c r="E4480" t="e">
        <f>#REF!</f>
        <v>#REF!</v>
      </c>
      <c r="F4480">
        <v>4936</v>
      </c>
    </row>
    <row r="4481" spans="5:6" x14ac:dyDescent="0.25">
      <c r="E4481" t="e">
        <f>#REF!</f>
        <v>#REF!</v>
      </c>
      <c r="F4481">
        <v>4937</v>
      </c>
    </row>
    <row r="4482" spans="5:6" x14ac:dyDescent="0.25">
      <c r="E4482" t="e">
        <f>#REF!</f>
        <v>#REF!</v>
      </c>
      <c r="F4482">
        <v>4938</v>
      </c>
    </row>
    <row r="4483" spans="5:6" x14ac:dyDescent="0.25">
      <c r="E4483" t="e">
        <f>#REF!</f>
        <v>#REF!</v>
      </c>
      <c r="F4483">
        <v>4939</v>
      </c>
    </row>
    <row r="4484" spans="5:6" x14ac:dyDescent="0.25">
      <c r="E4484" t="e">
        <f>#REF!</f>
        <v>#REF!</v>
      </c>
      <c r="F4484">
        <v>4940</v>
      </c>
    </row>
    <row r="4485" spans="5:6" x14ac:dyDescent="0.25">
      <c r="E4485" t="e">
        <f>#REF!</f>
        <v>#REF!</v>
      </c>
      <c r="F4485">
        <v>4941</v>
      </c>
    </row>
    <row r="4486" spans="5:6" x14ac:dyDescent="0.25">
      <c r="E4486" t="e">
        <f>#REF!</f>
        <v>#REF!</v>
      </c>
      <c r="F4486">
        <v>4942</v>
      </c>
    </row>
    <row r="4487" spans="5:6" x14ac:dyDescent="0.25">
      <c r="E4487" t="e">
        <f>#REF!</f>
        <v>#REF!</v>
      </c>
      <c r="F4487">
        <v>4943</v>
      </c>
    </row>
    <row r="4488" spans="5:6" x14ac:dyDescent="0.25">
      <c r="E4488" t="e">
        <f>#REF!</f>
        <v>#REF!</v>
      </c>
      <c r="F4488">
        <v>4944</v>
      </c>
    </row>
    <row r="4489" spans="5:6" x14ac:dyDescent="0.25">
      <c r="E4489" t="e">
        <f>#REF!</f>
        <v>#REF!</v>
      </c>
      <c r="F4489">
        <v>4945</v>
      </c>
    </row>
    <row r="4490" spans="5:6" x14ac:dyDescent="0.25">
      <c r="E4490" t="e">
        <f>#REF!</f>
        <v>#REF!</v>
      </c>
      <c r="F4490">
        <v>4946</v>
      </c>
    </row>
    <row r="4491" spans="5:6" x14ac:dyDescent="0.25">
      <c r="E4491" t="e">
        <f>#REF!</f>
        <v>#REF!</v>
      </c>
      <c r="F4491">
        <v>4947</v>
      </c>
    </row>
    <row r="4492" spans="5:6" x14ac:dyDescent="0.25">
      <c r="E4492" t="e">
        <f>#REF!</f>
        <v>#REF!</v>
      </c>
      <c r="F4492">
        <v>4948</v>
      </c>
    </row>
    <row r="4493" spans="5:6" x14ac:dyDescent="0.25">
      <c r="E4493" t="e">
        <f>#REF!</f>
        <v>#REF!</v>
      </c>
      <c r="F4493">
        <v>4949</v>
      </c>
    </row>
    <row r="4494" spans="5:6" x14ac:dyDescent="0.25">
      <c r="E4494" t="e">
        <f>#REF!</f>
        <v>#REF!</v>
      </c>
      <c r="F4494">
        <v>4950</v>
      </c>
    </row>
    <row r="4495" spans="5:6" x14ac:dyDescent="0.25">
      <c r="E4495" t="e">
        <f>#REF!</f>
        <v>#REF!</v>
      </c>
      <c r="F4495">
        <v>4951</v>
      </c>
    </row>
    <row r="4496" spans="5:6" x14ac:dyDescent="0.25">
      <c r="E4496" t="e">
        <f>#REF!</f>
        <v>#REF!</v>
      </c>
      <c r="F4496">
        <v>4952</v>
      </c>
    </row>
    <row r="4497" spans="5:6" x14ac:dyDescent="0.25">
      <c r="E4497" t="e">
        <f>#REF!</f>
        <v>#REF!</v>
      </c>
      <c r="F4497">
        <v>4953</v>
      </c>
    </row>
    <row r="4498" spans="5:6" x14ac:dyDescent="0.25">
      <c r="E4498" t="e">
        <f>#REF!</f>
        <v>#REF!</v>
      </c>
      <c r="F4498">
        <v>4954</v>
      </c>
    </row>
    <row r="4499" spans="5:6" x14ac:dyDescent="0.25">
      <c r="E4499" t="e">
        <f>#REF!</f>
        <v>#REF!</v>
      </c>
      <c r="F4499">
        <v>4955</v>
      </c>
    </row>
    <row r="4500" spans="5:6" x14ac:dyDescent="0.25">
      <c r="E4500" t="e">
        <f>#REF!</f>
        <v>#REF!</v>
      </c>
      <c r="F4500">
        <v>4956</v>
      </c>
    </row>
    <row r="4501" spans="5:6" x14ac:dyDescent="0.25">
      <c r="E4501" t="e">
        <f>#REF!</f>
        <v>#REF!</v>
      </c>
      <c r="F4501">
        <v>4957</v>
      </c>
    </row>
    <row r="4502" spans="5:6" x14ac:dyDescent="0.25">
      <c r="E4502" t="e">
        <f>#REF!</f>
        <v>#REF!</v>
      </c>
      <c r="F4502">
        <v>4958</v>
      </c>
    </row>
    <row r="4503" spans="5:6" x14ac:dyDescent="0.25">
      <c r="E4503" t="e">
        <f>#REF!</f>
        <v>#REF!</v>
      </c>
      <c r="F4503">
        <v>4959</v>
      </c>
    </row>
    <row r="4504" spans="5:6" x14ac:dyDescent="0.25">
      <c r="E4504" t="e">
        <f>#REF!</f>
        <v>#REF!</v>
      </c>
      <c r="F4504">
        <v>4960</v>
      </c>
    </row>
    <row r="4505" spans="5:6" x14ac:dyDescent="0.25">
      <c r="E4505" t="e">
        <f>#REF!</f>
        <v>#REF!</v>
      </c>
      <c r="F4505">
        <v>4961</v>
      </c>
    </row>
    <row r="4506" spans="5:6" x14ac:dyDescent="0.25">
      <c r="E4506" t="e">
        <f>#REF!</f>
        <v>#REF!</v>
      </c>
      <c r="F4506">
        <v>4962</v>
      </c>
    </row>
    <row r="4507" spans="5:6" x14ac:dyDescent="0.25">
      <c r="E4507" t="e">
        <f>#REF!</f>
        <v>#REF!</v>
      </c>
      <c r="F4507">
        <v>4963</v>
      </c>
    </row>
    <row r="4508" spans="5:6" x14ac:dyDescent="0.25">
      <c r="E4508" t="e">
        <f>#REF!</f>
        <v>#REF!</v>
      </c>
      <c r="F4508">
        <v>4964</v>
      </c>
    </row>
    <row r="4509" spans="5:6" x14ac:dyDescent="0.25">
      <c r="E4509" t="e">
        <f>#REF!</f>
        <v>#REF!</v>
      </c>
      <c r="F4509">
        <v>4965</v>
      </c>
    </row>
    <row r="4510" spans="5:6" x14ac:dyDescent="0.25">
      <c r="E4510" t="e">
        <f>#REF!</f>
        <v>#REF!</v>
      </c>
      <c r="F4510">
        <v>4966</v>
      </c>
    </row>
    <row r="4511" spans="5:6" x14ac:dyDescent="0.25">
      <c r="E4511" t="e">
        <f>#REF!</f>
        <v>#REF!</v>
      </c>
      <c r="F4511">
        <v>4967</v>
      </c>
    </row>
    <row r="4512" spans="5:6" x14ac:dyDescent="0.25">
      <c r="E4512" t="e">
        <f>#REF!</f>
        <v>#REF!</v>
      </c>
      <c r="F4512">
        <v>4968</v>
      </c>
    </row>
    <row r="4513" spans="5:6" x14ac:dyDescent="0.25">
      <c r="E4513" t="e">
        <f>#REF!</f>
        <v>#REF!</v>
      </c>
      <c r="F4513">
        <v>4969</v>
      </c>
    </row>
    <row r="4514" spans="5:6" x14ac:dyDescent="0.25">
      <c r="E4514" t="e">
        <f>#REF!</f>
        <v>#REF!</v>
      </c>
      <c r="F4514">
        <v>4970</v>
      </c>
    </row>
    <row r="4515" spans="5:6" x14ac:dyDescent="0.25">
      <c r="E4515" t="e">
        <f>#REF!</f>
        <v>#REF!</v>
      </c>
      <c r="F4515">
        <v>4971</v>
      </c>
    </row>
    <row r="4516" spans="5:6" x14ac:dyDescent="0.25">
      <c r="E4516" t="e">
        <f>#REF!</f>
        <v>#REF!</v>
      </c>
      <c r="F4516">
        <v>4972</v>
      </c>
    </row>
    <row r="4517" spans="5:6" x14ac:dyDescent="0.25">
      <c r="E4517" t="e">
        <f>#REF!</f>
        <v>#REF!</v>
      </c>
      <c r="F4517">
        <v>4973</v>
      </c>
    </row>
    <row r="4518" spans="5:6" x14ac:dyDescent="0.25">
      <c r="E4518" t="e">
        <f>#REF!</f>
        <v>#REF!</v>
      </c>
      <c r="F4518">
        <v>4974</v>
      </c>
    </row>
    <row r="4519" spans="5:6" x14ac:dyDescent="0.25">
      <c r="E4519" t="e">
        <f>#REF!</f>
        <v>#REF!</v>
      </c>
      <c r="F4519">
        <v>4975</v>
      </c>
    </row>
    <row r="4520" spans="5:6" x14ac:dyDescent="0.25">
      <c r="E4520" t="e">
        <f>#REF!</f>
        <v>#REF!</v>
      </c>
      <c r="F4520">
        <v>4976</v>
      </c>
    </row>
    <row r="4521" spans="5:6" x14ac:dyDescent="0.25">
      <c r="E4521" t="e">
        <f>#REF!</f>
        <v>#REF!</v>
      </c>
      <c r="F4521">
        <v>4977</v>
      </c>
    </row>
    <row r="4522" spans="5:6" x14ac:dyDescent="0.25">
      <c r="E4522" t="e">
        <f>#REF!</f>
        <v>#REF!</v>
      </c>
      <c r="F4522">
        <v>4978</v>
      </c>
    </row>
    <row r="4523" spans="5:6" x14ac:dyDescent="0.25">
      <c r="E4523" t="e">
        <f>#REF!</f>
        <v>#REF!</v>
      </c>
      <c r="F4523">
        <v>4979</v>
      </c>
    </row>
    <row r="4524" spans="5:6" x14ac:dyDescent="0.25">
      <c r="E4524" t="e">
        <f>#REF!</f>
        <v>#REF!</v>
      </c>
      <c r="F4524">
        <v>4980</v>
      </c>
    </row>
    <row r="4525" spans="5:6" x14ac:dyDescent="0.25">
      <c r="E4525" t="e">
        <f>#REF!</f>
        <v>#REF!</v>
      </c>
      <c r="F4525">
        <v>4981</v>
      </c>
    </row>
    <row r="4526" spans="5:6" x14ac:dyDescent="0.25">
      <c r="E4526" t="e">
        <f>#REF!</f>
        <v>#REF!</v>
      </c>
      <c r="F4526">
        <v>4982</v>
      </c>
    </row>
    <row r="4527" spans="5:6" x14ac:dyDescent="0.25">
      <c r="E4527" t="e">
        <f>#REF!</f>
        <v>#REF!</v>
      </c>
      <c r="F4527">
        <v>4983</v>
      </c>
    </row>
    <row r="4528" spans="5:6" x14ac:dyDescent="0.25">
      <c r="E4528" t="e">
        <f>#REF!</f>
        <v>#REF!</v>
      </c>
      <c r="F4528">
        <v>4984</v>
      </c>
    </row>
    <row r="4529" spans="5:6" x14ac:dyDescent="0.25">
      <c r="E4529" t="e">
        <f>#REF!</f>
        <v>#REF!</v>
      </c>
      <c r="F4529">
        <v>4985</v>
      </c>
    </row>
    <row r="4530" spans="5:6" x14ac:dyDescent="0.25">
      <c r="E4530" t="e">
        <f>#REF!</f>
        <v>#REF!</v>
      </c>
      <c r="F4530">
        <v>4986</v>
      </c>
    </row>
    <row r="4531" spans="5:6" x14ac:dyDescent="0.25">
      <c r="E4531" t="e">
        <f>#REF!</f>
        <v>#REF!</v>
      </c>
      <c r="F4531">
        <v>4987</v>
      </c>
    </row>
    <row r="4532" spans="5:6" x14ac:dyDescent="0.25">
      <c r="E4532" t="e">
        <f>#REF!</f>
        <v>#REF!</v>
      </c>
      <c r="F4532">
        <v>4988</v>
      </c>
    </row>
    <row r="4533" spans="5:6" x14ac:dyDescent="0.25">
      <c r="E4533" t="e">
        <f>#REF!</f>
        <v>#REF!</v>
      </c>
      <c r="F4533">
        <v>4989</v>
      </c>
    </row>
    <row r="4534" spans="5:6" x14ac:dyDescent="0.25">
      <c r="E4534" t="e">
        <f>#REF!</f>
        <v>#REF!</v>
      </c>
      <c r="F4534">
        <v>4990</v>
      </c>
    </row>
    <row r="4535" spans="5:6" x14ac:dyDescent="0.25">
      <c r="E4535" t="e">
        <f>#REF!</f>
        <v>#REF!</v>
      </c>
      <c r="F4535">
        <v>4991</v>
      </c>
    </row>
    <row r="4536" spans="5:6" x14ac:dyDescent="0.25">
      <c r="E4536" t="e">
        <f>#REF!</f>
        <v>#REF!</v>
      </c>
      <c r="F4536">
        <v>4992</v>
      </c>
    </row>
    <row r="4537" spans="5:6" x14ac:dyDescent="0.25">
      <c r="E4537" t="e">
        <f>#REF!</f>
        <v>#REF!</v>
      </c>
      <c r="F4537">
        <v>4993</v>
      </c>
    </row>
    <row r="4538" spans="5:6" x14ac:dyDescent="0.25">
      <c r="E4538" t="e">
        <f>#REF!</f>
        <v>#REF!</v>
      </c>
      <c r="F4538">
        <v>4994</v>
      </c>
    </row>
    <row r="4539" spans="5:6" x14ac:dyDescent="0.25">
      <c r="E4539" t="e">
        <f>#REF!</f>
        <v>#REF!</v>
      </c>
      <c r="F4539">
        <v>4995</v>
      </c>
    </row>
    <row r="4540" spans="5:6" x14ac:dyDescent="0.25">
      <c r="E4540" t="e">
        <f>#REF!</f>
        <v>#REF!</v>
      </c>
      <c r="F4540">
        <v>4996</v>
      </c>
    </row>
    <row r="4541" spans="5:6" x14ac:dyDescent="0.25">
      <c r="E4541" t="e">
        <f>#REF!</f>
        <v>#REF!</v>
      </c>
      <c r="F4541">
        <v>4997</v>
      </c>
    </row>
    <row r="4542" spans="5:6" x14ac:dyDescent="0.25">
      <c r="E4542" t="e">
        <f>#REF!</f>
        <v>#REF!</v>
      </c>
      <c r="F4542">
        <v>4998</v>
      </c>
    </row>
    <row r="4543" spans="5:6" x14ac:dyDescent="0.25">
      <c r="E4543" t="e">
        <f>#REF!</f>
        <v>#REF!</v>
      </c>
      <c r="F4543">
        <v>4999</v>
      </c>
    </row>
    <row r="4544" spans="5:6" x14ac:dyDescent="0.25">
      <c r="E4544" t="e">
        <f>#REF!</f>
        <v>#REF!</v>
      </c>
      <c r="F4544">
        <v>5000</v>
      </c>
    </row>
    <row r="4545" spans="5:6" x14ac:dyDescent="0.25">
      <c r="E4545" t="e">
        <f>#REF!</f>
        <v>#REF!</v>
      </c>
      <c r="F4545">
        <v>5001</v>
      </c>
    </row>
    <row r="4546" spans="5:6" x14ac:dyDescent="0.25">
      <c r="E4546" t="e">
        <f>#REF!</f>
        <v>#REF!</v>
      </c>
      <c r="F4546">
        <v>5002</v>
      </c>
    </row>
    <row r="4547" spans="5:6" x14ac:dyDescent="0.25">
      <c r="E4547" t="e">
        <f>#REF!</f>
        <v>#REF!</v>
      </c>
      <c r="F4547">
        <v>5003</v>
      </c>
    </row>
    <row r="4548" spans="5:6" x14ac:dyDescent="0.25">
      <c r="E4548" t="e">
        <f>#REF!</f>
        <v>#REF!</v>
      </c>
      <c r="F4548">
        <v>5004</v>
      </c>
    </row>
    <row r="4549" spans="5:6" x14ac:dyDescent="0.25">
      <c r="E4549" t="e">
        <f>#REF!</f>
        <v>#REF!</v>
      </c>
      <c r="F4549">
        <v>5005</v>
      </c>
    </row>
    <row r="4550" spans="5:6" x14ac:dyDescent="0.25">
      <c r="E4550" t="e">
        <f>#REF!</f>
        <v>#REF!</v>
      </c>
      <c r="F4550">
        <v>5006</v>
      </c>
    </row>
    <row r="4551" spans="5:6" x14ac:dyDescent="0.25">
      <c r="E4551" t="e">
        <f>#REF!</f>
        <v>#REF!</v>
      </c>
      <c r="F4551">
        <v>5007</v>
      </c>
    </row>
    <row r="4552" spans="5:6" x14ac:dyDescent="0.25">
      <c r="E4552" t="e">
        <f>#REF!</f>
        <v>#REF!</v>
      </c>
      <c r="F4552">
        <v>5008</v>
      </c>
    </row>
    <row r="4553" spans="5:6" x14ac:dyDescent="0.25">
      <c r="E4553" t="e">
        <f>#REF!</f>
        <v>#REF!</v>
      </c>
      <c r="F4553">
        <v>5009</v>
      </c>
    </row>
    <row r="4554" spans="5:6" x14ac:dyDescent="0.25">
      <c r="E4554" t="e">
        <f>#REF!</f>
        <v>#REF!</v>
      </c>
      <c r="F4554">
        <v>5010</v>
      </c>
    </row>
    <row r="4555" spans="5:6" x14ac:dyDescent="0.25">
      <c r="E4555" t="e">
        <f>#REF!</f>
        <v>#REF!</v>
      </c>
      <c r="F4555">
        <v>5011</v>
      </c>
    </row>
    <row r="4556" spans="5:6" x14ac:dyDescent="0.25">
      <c r="E4556" t="e">
        <f>#REF!</f>
        <v>#REF!</v>
      </c>
      <c r="F4556">
        <v>5012</v>
      </c>
    </row>
    <row r="4557" spans="5:6" x14ac:dyDescent="0.25">
      <c r="E4557" t="e">
        <f>#REF!</f>
        <v>#REF!</v>
      </c>
      <c r="F4557">
        <v>5013</v>
      </c>
    </row>
    <row r="4558" spans="5:6" x14ac:dyDescent="0.25">
      <c r="E4558" t="e">
        <f>#REF!</f>
        <v>#REF!</v>
      </c>
      <c r="F4558">
        <v>5014</v>
      </c>
    </row>
    <row r="4559" spans="5:6" x14ac:dyDescent="0.25">
      <c r="E4559" t="e">
        <f>#REF!</f>
        <v>#REF!</v>
      </c>
      <c r="F4559">
        <v>5015</v>
      </c>
    </row>
    <row r="4560" spans="5:6" x14ac:dyDescent="0.25">
      <c r="E4560" t="e">
        <f>#REF!</f>
        <v>#REF!</v>
      </c>
      <c r="F4560">
        <v>5016</v>
      </c>
    </row>
    <row r="4561" spans="5:6" x14ac:dyDescent="0.25">
      <c r="E4561" t="e">
        <f>#REF!</f>
        <v>#REF!</v>
      </c>
      <c r="F4561">
        <v>5017</v>
      </c>
    </row>
    <row r="4562" spans="5:6" x14ac:dyDescent="0.25">
      <c r="E4562" t="e">
        <f>#REF!</f>
        <v>#REF!</v>
      </c>
      <c r="F4562">
        <v>5018</v>
      </c>
    </row>
    <row r="4563" spans="5:6" x14ac:dyDescent="0.25">
      <c r="E4563" t="e">
        <f>#REF!</f>
        <v>#REF!</v>
      </c>
      <c r="F4563">
        <v>5019</v>
      </c>
    </row>
    <row r="4564" spans="5:6" x14ac:dyDescent="0.25">
      <c r="E4564" t="e">
        <f>#REF!</f>
        <v>#REF!</v>
      </c>
      <c r="F4564">
        <v>5020</v>
      </c>
    </row>
    <row r="4565" spans="5:6" x14ac:dyDescent="0.25">
      <c r="E4565" t="e">
        <f>#REF!</f>
        <v>#REF!</v>
      </c>
      <c r="F4565">
        <v>5021</v>
      </c>
    </row>
    <row r="4566" spans="5:6" x14ac:dyDescent="0.25">
      <c r="E4566" t="e">
        <f>#REF!</f>
        <v>#REF!</v>
      </c>
      <c r="F4566">
        <v>5022</v>
      </c>
    </row>
    <row r="4567" spans="5:6" x14ac:dyDescent="0.25">
      <c r="E4567" t="e">
        <f>#REF!</f>
        <v>#REF!</v>
      </c>
      <c r="F4567">
        <v>5023</v>
      </c>
    </row>
    <row r="4568" spans="5:6" x14ac:dyDescent="0.25">
      <c r="E4568" t="e">
        <f>#REF!</f>
        <v>#REF!</v>
      </c>
      <c r="F4568">
        <v>5024</v>
      </c>
    </row>
    <row r="4569" spans="5:6" x14ac:dyDescent="0.25">
      <c r="E4569" t="e">
        <f>#REF!</f>
        <v>#REF!</v>
      </c>
      <c r="F4569">
        <v>5025</v>
      </c>
    </row>
    <row r="4570" spans="5:6" x14ac:dyDescent="0.25">
      <c r="E4570" t="e">
        <f>#REF!</f>
        <v>#REF!</v>
      </c>
      <c r="F4570">
        <v>5026</v>
      </c>
    </row>
    <row r="4571" spans="5:6" x14ac:dyDescent="0.25">
      <c r="E4571" t="e">
        <f>#REF!</f>
        <v>#REF!</v>
      </c>
      <c r="F4571">
        <v>5027</v>
      </c>
    </row>
    <row r="4572" spans="5:6" x14ac:dyDescent="0.25">
      <c r="E4572" t="e">
        <f>#REF!</f>
        <v>#REF!</v>
      </c>
      <c r="F4572">
        <v>5028</v>
      </c>
    </row>
    <row r="4573" spans="5:6" x14ac:dyDescent="0.25">
      <c r="E4573" t="e">
        <f>#REF!</f>
        <v>#REF!</v>
      </c>
      <c r="F4573">
        <v>5029</v>
      </c>
    </row>
    <row r="4574" spans="5:6" x14ac:dyDescent="0.25">
      <c r="E4574" t="e">
        <f>#REF!</f>
        <v>#REF!</v>
      </c>
      <c r="F4574">
        <v>5030</v>
      </c>
    </row>
    <row r="4575" spans="5:6" x14ac:dyDescent="0.25">
      <c r="E4575" t="e">
        <f>#REF!</f>
        <v>#REF!</v>
      </c>
      <c r="F4575">
        <v>5031</v>
      </c>
    </row>
    <row r="4576" spans="5:6" x14ac:dyDescent="0.25">
      <c r="E4576" t="e">
        <f>#REF!</f>
        <v>#REF!</v>
      </c>
      <c r="F4576">
        <v>5032</v>
      </c>
    </row>
    <row r="4577" spans="5:6" x14ac:dyDescent="0.25">
      <c r="E4577" t="e">
        <f>#REF!</f>
        <v>#REF!</v>
      </c>
      <c r="F4577">
        <v>5033</v>
      </c>
    </row>
    <row r="4578" spans="5:6" x14ac:dyDescent="0.25">
      <c r="E4578" t="e">
        <f>#REF!</f>
        <v>#REF!</v>
      </c>
      <c r="F4578">
        <v>5034</v>
      </c>
    </row>
    <row r="4579" spans="5:6" x14ac:dyDescent="0.25">
      <c r="E4579" t="e">
        <f>#REF!</f>
        <v>#REF!</v>
      </c>
      <c r="F4579">
        <v>5035</v>
      </c>
    </row>
    <row r="4580" spans="5:6" x14ac:dyDescent="0.25">
      <c r="E4580" t="e">
        <f>#REF!</f>
        <v>#REF!</v>
      </c>
      <c r="F4580">
        <v>5036</v>
      </c>
    </row>
    <row r="4581" spans="5:6" x14ac:dyDescent="0.25">
      <c r="E4581" t="e">
        <f>#REF!</f>
        <v>#REF!</v>
      </c>
      <c r="F4581">
        <v>5037</v>
      </c>
    </row>
    <row r="4582" spans="5:6" x14ac:dyDescent="0.25">
      <c r="E4582" t="e">
        <f>#REF!</f>
        <v>#REF!</v>
      </c>
      <c r="F4582">
        <v>5038</v>
      </c>
    </row>
    <row r="4583" spans="5:6" x14ac:dyDescent="0.25">
      <c r="E4583" t="e">
        <f>#REF!</f>
        <v>#REF!</v>
      </c>
      <c r="F4583">
        <v>5039</v>
      </c>
    </row>
    <row r="4584" spans="5:6" x14ac:dyDescent="0.25">
      <c r="E4584" t="e">
        <f>#REF!</f>
        <v>#REF!</v>
      </c>
      <c r="F4584">
        <v>5040</v>
      </c>
    </row>
    <row r="4585" spans="5:6" x14ac:dyDescent="0.25">
      <c r="E4585" t="e">
        <f>#REF!</f>
        <v>#REF!</v>
      </c>
      <c r="F4585">
        <v>5041</v>
      </c>
    </row>
    <row r="4586" spans="5:6" x14ac:dyDescent="0.25">
      <c r="E4586" t="e">
        <f>#REF!</f>
        <v>#REF!</v>
      </c>
      <c r="F4586">
        <v>5042</v>
      </c>
    </row>
    <row r="4587" spans="5:6" x14ac:dyDescent="0.25">
      <c r="E4587" t="e">
        <f>#REF!</f>
        <v>#REF!</v>
      </c>
      <c r="F4587">
        <v>5043</v>
      </c>
    </row>
    <row r="4588" spans="5:6" x14ac:dyDescent="0.25">
      <c r="E4588" t="e">
        <f>#REF!</f>
        <v>#REF!</v>
      </c>
      <c r="F4588">
        <v>5044</v>
      </c>
    </row>
    <row r="4589" spans="5:6" x14ac:dyDescent="0.25">
      <c r="E4589" t="e">
        <f>#REF!</f>
        <v>#REF!</v>
      </c>
      <c r="F4589">
        <v>5045</v>
      </c>
    </row>
    <row r="4590" spans="5:6" x14ac:dyDescent="0.25">
      <c r="E4590" t="e">
        <f>#REF!</f>
        <v>#REF!</v>
      </c>
      <c r="F4590">
        <v>5046</v>
      </c>
    </row>
    <row r="4591" spans="5:6" x14ac:dyDescent="0.25">
      <c r="E4591" t="e">
        <f>#REF!</f>
        <v>#REF!</v>
      </c>
      <c r="F4591">
        <v>5047</v>
      </c>
    </row>
    <row r="4592" spans="5:6" x14ac:dyDescent="0.25">
      <c r="E4592" t="e">
        <f>#REF!</f>
        <v>#REF!</v>
      </c>
      <c r="F4592">
        <v>5048</v>
      </c>
    </row>
    <row r="4593" spans="5:6" x14ac:dyDescent="0.25">
      <c r="E4593" t="e">
        <f>#REF!</f>
        <v>#REF!</v>
      </c>
      <c r="F4593">
        <v>5049</v>
      </c>
    </row>
    <row r="4594" spans="5:6" x14ac:dyDescent="0.25">
      <c r="E4594" t="e">
        <f>#REF!</f>
        <v>#REF!</v>
      </c>
      <c r="F4594">
        <v>5050</v>
      </c>
    </row>
    <row r="4595" spans="5:6" x14ac:dyDescent="0.25">
      <c r="E4595" t="e">
        <f>#REF!</f>
        <v>#REF!</v>
      </c>
      <c r="F4595">
        <v>5051</v>
      </c>
    </row>
    <row r="4596" spans="5:6" x14ac:dyDescent="0.25">
      <c r="E4596" t="e">
        <f>#REF!</f>
        <v>#REF!</v>
      </c>
      <c r="F4596">
        <v>5052</v>
      </c>
    </row>
    <row r="4597" spans="5:6" x14ac:dyDescent="0.25">
      <c r="E4597" t="e">
        <f>#REF!</f>
        <v>#REF!</v>
      </c>
      <c r="F4597">
        <v>5053</v>
      </c>
    </row>
    <row r="4598" spans="5:6" x14ac:dyDescent="0.25">
      <c r="E4598" t="e">
        <f>#REF!</f>
        <v>#REF!</v>
      </c>
      <c r="F4598">
        <v>5054</v>
      </c>
    </row>
    <row r="4599" spans="5:6" x14ac:dyDescent="0.25">
      <c r="E4599" t="e">
        <f>#REF!</f>
        <v>#REF!</v>
      </c>
      <c r="F4599">
        <v>5055</v>
      </c>
    </row>
    <row r="4600" spans="5:6" x14ac:dyDescent="0.25">
      <c r="E4600" t="e">
        <f>#REF!</f>
        <v>#REF!</v>
      </c>
      <c r="F4600">
        <v>5056</v>
      </c>
    </row>
    <row r="4601" spans="5:6" x14ac:dyDescent="0.25">
      <c r="E4601" t="e">
        <f>#REF!</f>
        <v>#REF!</v>
      </c>
      <c r="F4601">
        <v>5057</v>
      </c>
    </row>
    <row r="4602" spans="5:6" x14ac:dyDescent="0.25">
      <c r="E4602" t="e">
        <f>#REF!</f>
        <v>#REF!</v>
      </c>
      <c r="F4602">
        <v>5058</v>
      </c>
    </row>
    <row r="4603" spans="5:6" x14ac:dyDescent="0.25">
      <c r="E4603" t="e">
        <f>#REF!</f>
        <v>#REF!</v>
      </c>
      <c r="F4603">
        <v>5059</v>
      </c>
    </row>
    <row r="4604" spans="5:6" x14ac:dyDescent="0.25">
      <c r="E4604" t="e">
        <f>#REF!</f>
        <v>#REF!</v>
      </c>
      <c r="F4604">
        <v>5060</v>
      </c>
    </row>
    <row r="4605" spans="5:6" x14ac:dyDescent="0.25">
      <c r="E4605" t="e">
        <f>#REF!</f>
        <v>#REF!</v>
      </c>
      <c r="F4605">
        <v>5061</v>
      </c>
    </row>
    <row r="4606" spans="5:6" x14ac:dyDescent="0.25">
      <c r="E4606" t="e">
        <f>#REF!</f>
        <v>#REF!</v>
      </c>
      <c r="F4606">
        <v>5062</v>
      </c>
    </row>
    <row r="4607" spans="5:6" x14ac:dyDescent="0.25">
      <c r="E4607" t="e">
        <f>#REF!</f>
        <v>#REF!</v>
      </c>
      <c r="F4607">
        <v>5063</v>
      </c>
    </row>
    <row r="4608" spans="5:6" x14ac:dyDescent="0.25">
      <c r="E4608" t="e">
        <f>#REF!</f>
        <v>#REF!</v>
      </c>
      <c r="F4608">
        <v>5064</v>
      </c>
    </row>
    <row r="4609" spans="5:6" x14ac:dyDescent="0.25">
      <c r="E4609" t="e">
        <f>#REF!</f>
        <v>#REF!</v>
      </c>
      <c r="F4609">
        <v>5065</v>
      </c>
    </row>
    <row r="4610" spans="5:6" x14ac:dyDescent="0.25">
      <c r="E4610" t="e">
        <f>#REF!</f>
        <v>#REF!</v>
      </c>
      <c r="F4610">
        <v>5066</v>
      </c>
    </row>
    <row r="4611" spans="5:6" x14ac:dyDescent="0.25">
      <c r="E4611" t="e">
        <f>#REF!</f>
        <v>#REF!</v>
      </c>
      <c r="F4611">
        <v>5067</v>
      </c>
    </row>
    <row r="4612" spans="5:6" x14ac:dyDescent="0.25">
      <c r="E4612" t="e">
        <f>#REF!</f>
        <v>#REF!</v>
      </c>
      <c r="F4612">
        <v>5068</v>
      </c>
    </row>
    <row r="4613" spans="5:6" x14ac:dyDescent="0.25">
      <c r="E4613" t="e">
        <f>#REF!</f>
        <v>#REF!</v>
      </c>
      <c r="F4613">
        <v>5069</v>
      </c>
    </row>
    <row r="4614" spans="5:6" x14ac:dyDescent="0.25">
      <c r="E4614" t="e">
        <f>#REF!</f>
        <v>#REF!</v>
      </c>
      <c r="F4614">
        <v>5070</v>
      </c>
    </row>
    <row r="4615" spans="5:6" x14ac:dyDescent="0.25">
      <c r="E4615" t="e">
        <f>#REF!</f>
        <v>#REF!</v>
      </c>
      <c r="F4615">
        <v>5071</v>
      </c>
    </row>
    <row r="4616" spans="5:6" x14ac:dyDescent="0.25">
      <c r="E4616" t="e">
        <f>#REF!</f>
        <v>#REF!</v>
      </c>
      <c r="F4616">
        <v>5072</v>
      </c>
    </row>
    <row r="4617" spans="5:6" x14ac:dyDescent="0.25">
      <c r="E4617" t="e">
        <f>#REF!</f>
        <v>#REF!</v>
      </c>
      <c r="F4617">
        <v>5073</v>
      </c>
    </row>
    <row r="4618" spans="5:6" x14ac:dyDescent="0.25">
      <c r="E4618" t="e">
        <f>#REF!</f>
        <v>#REF!</v>
      </c>
      <c r="F4618">
        <v>5074</v>
      </c>
    </row>
    <row r="4619" spans="5:6" x14ac:dyDescent="0.25">
      <c r="E4619" t="e">
        <f>#REF!</f>
        <v>#REF!</v>
      </c>
      <c r="F4619">
        <v>5075</v>
      </c>
    </row>
    <row r="4620" spans="5:6" x14ac:dyDescent="0.25">
      <c r="E4620" t="e">
        <f>#REF!</f>
        <v>#REF!</v>
      </c>
      <c r="F4620">
        <v>5076</v>
      </c>
    </row>
    <row r="4621" spans="5:6" x14ac:dyDescent="0.25">
      <c r="E4621" t="e">
        <f>#REF!</f>
        <v>#REF!</v>
      </c>
      <c r="F4621">
        <v>5077</v>
      </c>
    </row>
    <row r="4622" spans="5:6" x14ac:dyDescent="0.25">
      <c r="E4622" t="e">
        <f>#REF!</f>
        <v>#REF!</v>
      </c>
      <c r="F4622">
        <v>5078</v>
      </c>
    </row>
    <row r="4623" spans="5:6" x14ac:dyDescent="0.25">
      <c r="E4623" t="e">
        <f>#REF!</f>
        <v>#REF!</v>
      </c>
      <c r="F4623">
        <v>5079</v>
      </c>
    </row>
    <row r="4624" spans="5:6" x14ac:dyDescent="0.25">
      <c r="E4624" t="e">
        <f>#REF!</f>
        <v>#REF!</v>
      </c>
      <c r="F4624">
        <v>5080</v>
      </c>
    </row>
    <row r="4625" spans="5:6" x14ac:dyDescent="0.25">
      <c r="E4625" t="e">
        <f>#REF!</f>
        <v>#REF!</v>
      </c>
      <c r="F4625">
        <v>5081</v>
      </c>
    </row>
    <row r="4626" spans="5:6" x14ac:dyDescent="0.25">
      <c r="E4626" t="e">
        <f>#REF!</f>
        <v>#REF!</v>
      </c>
      <c r="F4626">
        <v>5082</v>
      </c>
    </row>
    <row r="4627" spans="5:6" x14ac:dyDescent="0.25">
      <c r="E4627" t="e">
        <f>#REF!</f>
        <v>#REF!</v>
      </c>
      <c r="F4627">
        <v>5083</v>
      </c>
    </row>
    <row r="4628" spans="5:6" x14ac:dyDescent="0.25">
      <c r="E4628" t="e">
        <f>#REF!</f>
        <v>#REF!</v>
      </c>
      <c r="F4628">
        <v>5084</v>
      </c>
    </row>
    <row r="4629" spans="5:6" x14ac:dyDescent="0.25">
      <c r="E4629" t="e">
        <f>#REF!</f>
        <v>#REF!</v>
      </c>
      <c r="F4629">
        <v>5085</v>
      </c>
    </row>
    <row r="4630" spans="5:6" x14ac:dyDescent="0.25">
      <c r="E4630" t="e">
        <f>#REF!</f>
        <v>#REF!</v>
      </c>
      <c r="F4630">
        <v>5086</v>
      </c>
    </row>
    <row r="4631" spans="5:6" x14ac:dyDescent="0.25">
      <c r="E4631" t="e">
        <f>#REF!</f>
        <v>#REF!</v>
      </c>
      <c r="F4631">
        <v>5087</v>
      </c>
    </row>
    <row r="4632" spans="5:6" x14ac:dyDescent="0.25">
      <c r="E4632" t="e">
        <f>#REF!</f>
        <v>#REF!</v>
      </c>
      <c r="F4632">
        <v>5088</v>
      </c>
    </row>
    <row r="4633" spans="5:6" x14ac:dyDescent="0.25">
      <c r="E4633" t="e">
        <f>#REF!</f>
        <v>#REF!</v>
      </c>
      <c r="F4633">
        <v>5089</v>
      </c>
    </row>
    <row r="4634" spans="5:6" x14ac:dyDescent="0.25">
      <c r="E4634" t="e">
        <f>#REF!</f>
        <v>#REF!</v>
      </c>
      <c r="F4634">
        <v>5090</v>
      </c>
    </row>
    <row r="4635" spans="5:6" x14ac:dyDescent="0.25">
      <c r="E4635" t="e">
        <f>#REF!</f>
        <v>#REF!</v>
      </c>
      <c r="F4635">
        <v>5091</v>
      </c>
    </row>
    <row r="4636" spans="5:6" x14ac:dyDescent="0.25">
      <c r="E4636" t="e">
        <f>#REF!</f>
        <v>#REF!</v>
      </c>
      <c r="F4636">
        <v>5092</v>
      </c>
    </row>
    <row r="4637" spans="5:6" x14ac:dyDescent="0.25">
      <c r="E4637" t="e">
        <f>#REF!</f>
        <v>#REF!</v>
      </c>
      <c r="F4637">
        <v>5093</v>
      </c>
    </row>
    <row r="4638" spans="5:6" x14ac:dyDescent="0.25">
      <c r="E4638" t="e">
        <f>#REF!</f>
        <v>#REF!</v>
      </c>
      <c r="F4638">
        <v>5094</v>
      </c>
    </row>
    <row r="4639" spans="5:6" x14ac:dyDescent="0.25">
      <c r="E4639" t="e">
        <f>#REF!</f>
        <v>#REF!</v>
      </c>
      <c r="F4639">
        <v>5095</v>
      </c>
    </row>
    <row r="4640" spans="5:6" x14ac:dyDescent="0.25">
      <c r="E4640" t="e">
        <f>#REF!</f>
        <v>#REF!</v>
      </c>
      <c r="F4640">
        <v>5096</v>
      </c>
    </row>
    <row r="4641" spans="5:6" x14ac:dyDescent="0.25">
      <c r="E4641" t="e">
        <f>#REF!</f>
        <v>#REF!</v>
      </c>
      <c r="F4641">
        <v>5097</v>
      </c>
    </row>
    <row r="4642" spans="5:6" x14ac:dyDescent="0.25">
      <c r="E4642" t="e">
        <f>#REF!</f>
        <v>#REF!</v>
      </c>
      <c r="F4642">
        <v>5098</v>
      </c>
    </row>
    <row r="4643" spans="5:6" x14ac:dyDescent="0.25">
      <c r="E4643" t="e">
        <f>#REF!</f>
        <v>#REF!</v>
      </c>
      <c r="F4643">
        <v>5099</v>
      </c>
    </row>
    <row r="4644" spans="5:6" x14ac:dyDescent="0.25">
      <c r="E4644" t="e">
        <f>#REF!</f>
        <v>#REF!</v>
      </c>
      <c r="F4644">
        <v>5100</v>
      </c>
    </row>
    <row r="4645" spans="5:6" x14ac:dyDescent="0.25">
      <c r="E4645" t="e">
        <f>#REF!</f>
        <v>#REF!</v>
      </c>
      <c r="F4645">
        <v>5101</v>
      </c>
    </row>
    <row r="4646" spans="5:6" x14ac:dyDescent="0.25">
      <c r="E4646" t="e">
        <f>#REF!</f>
        <v>#REF!</v>
      </c>
      <c r="F4646">
        <v>5102</v>
      </c>
    </row>
    <row r="4647" spans="5:6" x14ac:dyDescent="0.25">
      <c r="E4647" t="e">
        <f>#REF!</f>
        <v>#REF!</v>
      </c>
      <c r="F4647">
        <v>5103</v>
      </c>
    </row>
    <row r="4648" spans="5:6" x14ac:dyDescent="0.25">
      <c r="E4648" t="e">
        <f>#REF!</f>
        <v>#REF!</v>
      </c>
      <c r="F4648">
        <v>5104</v>
      </c>
    </row>
    <row r="4649" spans="5:6" x14ac:dyDescent="0.25">
      <c r="E4649" t="e">
        <f>#REF!</f>
        <v>#REF!</v>
      </c>
      <c r="F4649">
        <v>5105</v>
      </c>
    </row>
    <row r="4650" spans="5:6" x14ac:dyDescent="0.25">
      <c r="E4650" t="e">
        <f>#REF!</f>
        <v>#REF!</v>
      </c>
      <c r="F4650">
        <v>5106</v>
      </c>
    </row>
    <row r="4651" spans="5:6" x14ac:dyDescent="0.25">
      <c r="E4651" t="e">
        <f>#REF!</f>
        <v>#REF!</v>
      </c>
      <c r="F4651">
        <v>5107</v>
      </c>
    </row>
    <row r="4652" spans="5:6" x14ac:dyDescent="0.25">
      <c r="E4652" t="e">
        <f>#REF!</f>
        <v>#REF!</v>
      </c>
      <c r="F4652">
        <v>5108</v>
      </c>
    </row>
    <row r="4653" spans="5:6" x14ac:dyDescent="0.25">
      <c r="E4653" t="e">
        <f>#REF!</f>
        <v>#REF!</v>
      </c>
      <c r="F4653">
        <v>5109</v>
      </c>
    </row>
    <row r="4654" spans="5:6" x14ac:dyDescent="0.25">
      <c r="E4654" t="e">
        <f>#REF!</f>
        <v>#REF!</v>
      </c>
      <c r="F4654">
        <v>5110</v>
      </c>
    </row>
    <row r="4655" spans="5:6" x14ac:dyDescent="0.25">
      <c r="E4655" t="e">
        <f>#REF!</f>
        <v>#REF!</v>
      </c>
      <c r="F4655">
        <v>5111</v>
      </c>
    </row>
    <row r="4656" spans="5:6" x14ac:dyDescent="0.25">
      <c r="E4656" t="e">
        <f>#REF!</f>
        <v>#REF!</v>
      </c>
      <c r="F4656">
        <v>5112</v>
      </c>
    </row>
    <row r="4657" spans="5:6" x14ac:dyDescent="0.25">
      <c r="E4657" t="e">
        <f>#REF!</f>
        <v>#REF!</v>
      </c>
      <c r="F4657">
        <v>5113</v>
      </c>
    </row>
    <row r="4658" spans="5:6" x14ac:dyDescent="0.25">
      <c r="E4658" t="e">
        <f>#REF!</f>
        <v>#REF!</v>
      </c>
      <c r="F4658">
        <v>5114</v>
      </c>
    </row>
    <row r="4659" spans="5:6" x14ac:dyDescent="0.25">
      <c r="E4659" t="e">
        <f>#REF!</f>
        <v>#REF!</v>
      </c>
      <c r="F4659">
        <v>5115</v>
      </c>
    </row>
    <row r="4660" spans="5:6" x14ac:dyDescent="0.25">
      <c r="E4660" t="e">
        <f>#REF!</f>
        <v>#REF!</v>
      </c>
      <c r="F4660">
        <v>5116</v>
      </c>
    </row>
    <row r="4661" spans="5:6" x14ac:dyDescent="0.25">
      <c r="E4661" t="e">
        <f>#REF!</f>
        <v>#REF!</v>
      </c>
      <c r="F4661">
        <v>5117</v>
      </c>
    </row>
    <row r="4662" spans="5:6" x14ac:dyDescent="0.25">
      <c r="E4662" t="e">
        <f>#REF!</f>
        <v>#REF!</v>
      </c>
      <c r="F4662">
        <v>5118</v>
      </c>
    </row>
    <row r="4663" spans="5:6" x14ac:dyDescent="0.25">
      <c r="E4663" t="e">
        <f>#REF!</f>
        <v>#REF!</v>
      </c>
      <c r="F4663">
        <v>5119</v>
      </c>
    </row>
    <row r="4664" spans="5:6" x14ac:dyDescent="0.25">
      <c r="E4664" t="e">
        <f>#REF!</f>
        <v>#REF!</v>
      </c>
      <c r="F4664">
        <v>5120</v>
      </c>
    </row>
    <row r="4665" spans="5:6" x14ac:dyDescent="0.25">
      <c r="E4665" t="e">
        <f>#REF!</f>
        <v>#REF!</v>
      </c>
      <c r="F4665">
        <v>5121</v>
      </c>
    </row>
    <row r="4666" spans="5:6" x14ac:dyDescent="0.25">
      <c r="E4666" t="e">
        <f>#REF!</f>
        <v>#REF!</v>
      </c>
      <c r="F4666">
        <v>5122</v>
      </c>
    </row>
    <row r="4667" spans="5:6" x14ac:dyDescent="0.25">
      <c r="E4667" t="e">
        <f>#REF!</f>
        <v>#REF!</v>
      </c>
      <c r="F4667">
        <v>5123</v>
      </c>
    </row>
    <row r="4668" spans="5:6" x14ac:dyDescent="0.25">
      <c r="E4668" t="e">
        <f>#REF!</f>
        <v>#REF!</v>
      </c>
      <c r="F4668">
        <v>5124</v>
      </c>
    </row>
    <row r="4669" spans="5:6" x14ac:dyDescent="0.25">
      <c r="E4669" t="e">
        <f>#REF!</f>
        <v>#REF!</v>
      </c>
      <c r="F4669">
        <v>5125</v>
      </c>
    </row>
    <row r="4670" spans="5:6" x14ac:dyDescent="0.25">
      <c r="E4670" t="e">
        <f>#REF!</f>
        <v>#REF!</v>
      </c>
      <c r="F4670">
        <v>5126</v>
      </c>
    </row>
    <row r="4671" spans="5:6" x14ac:dyDescent="0.25">
      <c r="E4671" t="e">
        <f>#REF!</f>
        <v>#REF!</v>
      </c>
      <c r="F4671">
        <v>5127</v>
      </c>
    </row>
    <row r="4672" spans="5:6" x14ac:dyDescent="0.25">
      <c r="E4672" t="e">
        <f>#REF!</f>
        <v>#REF!</v>
      </c>
      <c r="F4672">
        <v>5128</v>
      </c>
    </row>
    <row r="4673" spans="5:6" x14ac:dyDescent="0.25">
      <c r="E4673" t="e">
        <f>#REF!</f>
        <v>#REF!</v>
      </c>
      <c r="F4673">
        <v>5129</v>
      </c>
    </row>
    <row r="4674" spans="5:6" x14ac:dyDescent="0.25">
      <c r="E4674" t="e">
        <f>#REF!</f>
        <v>#REF!</v>
      </c>
      <c r="F4674">
        <v>5130</v>
      </c>
    </row>
    <row r="4675" spans="5:6" x14ac:dyDescent="0.25">
      <c r="E4675" t="e">
        <f>#REF!</f>
        <v>#REF!</v>
      </c>
      <c r="F4675">
        <v>5131</v>
      </c>
    </row>
    <row r="4676" spans="5:6" x14ac:dyDescent="0.25">
      <c r="E4676" t="e">
        <f>#REF!</f>
        <v>#REF!</v>
      </c>
      <c r="F4676">
        <v>5132</v>
      </c>
    </row>
    <row r="4677" spans="5:6" x14ac:dyDescent="0.25">
      <c r="E4677" t="e">
        <f>#REF!</f>
        <v>#REF!</v>
      </c>
      <c r="F4677">
        <v>5133</v>
      </c>
    </row>
    <row r="4678" spans="5:6" x14ac:dyDescent="0.25">
      <c r="E4678" t="e">
        <f>#REF!</f>
        <v>#REF!</v>
      </c>
      <c r="F4678">
        <v>5134</v>
      </c>
    </row>
    <row r="4679" spans="5:6" x14ac:dyDescent="0.25">
      <c r="E4679" t="e">
        <f>#REF!</f>
        <v>#REF!</v>
      </c>
      <c r="F4679">
        <v>5135</v>
      </c>
    </row>
    <row r="4680" spans="5:6" x14ac:dyDescent="0.25">
      <c r="E4680" t="e">
        <f>#REF!</f>
        <v>#REF!</v>
      </c>
      <c r="F4680">
        <v>5136</v>
      </c>
    </row>
    <row r="4681" spans="5:6" x14ac:dyDescent="0.25">
      <c r="E4681" t="e">
        <f>#REF!</f>
        <v>#REF!</v>
      </c>
      <c r="F4681">
        <v>5137</v>
      </c>
    </row>
    <row r="4682" spans="5:6" x14ac:dyDescent="0.25">
      <c r="E4682" t="e">
        <f>#REF!</f>
        <v>#REF!</v>
      </c>
      <c r="F4682">
        <v>5138</v>
      </c>
    </row>
    <row r="4683" spans="5:6" x14ac:dyDescent="0.25">
      <c r="E4683" t="e">
        <f>#REF!</f>
        <v>#REF!</v>
      </c>
      <c r="F4683">
        <v>5139</v>
      </c>
    </row>
    <row r="4684" spans="5:6" x14ac:dyDescent="0.25">
      <c r="E4684" t="e">
        <f>#REF!</f>
        <v>#REF!</v>
      </c>
      <c r="F4684">
        <v>5140</v>
      </c>
    </row>
    <row r="4685" spans="5:6" x14ac:dyDescent="0.25">
      <c r="E4685" t="e">
        <f>#REF!</f>
        <v>#REF!</v>
      </c>
      <c r="F4685">
        <v>5141</v>
      </c>
    </row>
    <row r="4686" spans="5:6" x14ac:dyDescent="0.25">
      <c r="E4686" t="e">
        <f>#REF!</f>
        <v>#REF!</v>
      </c>
      <c r="F4686">
        <v>5142</v>
      </c>
    </row>
    <row r="4687" spans="5:6" x14ac:dyDescent="0.25">
      <c r="E4687" t="e">
        <f>#REF!</f>
        <v>#REF!</v>
      </c>
      <c r="F4687">
        <v>5143</v>
      </c>
    </row>
    <row r="4688" spans="5:6" x14ac:dyDescent="0.25">
      <c r="E4688" t="e">
        <f>#REF!</f>
        <v>#REF!</v>
      </c>
      <c r="F4688">
        <v>5144</v>
      </c>
    </row>
    <row r="4689" spans="5:6" x14ac:dyDescent="0.25">
      <c r="E4689" t="e">
        <f>#REF!</f>
        <v>#REF!</v>
      </c>
      <c r="F4689">
        <v>5145</v>
      </c>
    </row>
    <row r="4690" spans="5:6" x14ac:dyDescent="0.25">
      <c r="E4690" t="e">
        <f>#REF!</f>
        <v>#REF!</v>
      </c>
      <c r="F4690">
        <v>5146</v>
      </c>
    </row>
    <row r="4691" spans="5:6" x14ac:dyDescent="0.25">
      <c r="E4691" t="e">
        <f>#REF!</f>
        <v>#REF!</v>
      </c>
      <c r="F4691">
        <v>5147</v>
      </c>
    </row>
    <row r="4692" spans="5:6" x14ac:dyDescent="0.25">
      <c r="E4692" t="e">
        <f>#REF!</f>
        <v>#REF!</v>
      </c>
      <c r="F4692">
        <v>5148</v>
      </c>
    </row>
    <row r="4693" spans="5:6" x14ac:dyDescent="0.25">
      <c r="E4693" t="e">
        <f>#REF!</f>
        <v>#REF!</v>
      </c>
      <c r="F4693">
        <v>5149</v>
      </c>
    </row>
    <row r="4694" spans="5:6" x14ac:dyDescent="0.25">
      <c r="E4694" t="e">
        <f>#REF!</f>
        <v>#REF!</v>
      </c>
      <c r="F4694">
        <v>5150</v>
      </c>
    </row>
    <row r="4695" spans="5:6" x14ac:dyDescent="0.25">
      <c r="E4695" t="e">
        <f>#REF!</f>
        <v>#REF!</v>
      </c>
      <c r="F4695">
        <v>5151</v>
      </c>
    </row>
    <row r="4696" spans="5:6" x14ac:dyDescent="0.25">
      <c r="E4696" t="e">
        <f>#REF!</f>
        <v>#REF!</v>
      </c>
      <c r="F4696">
        <v>5152</v>
      </c>
    </row>
    <row r="4697" spans="5:6" x14ac:dyDescent="0.25">
      <c r="E4697" t="e">
        <f>#REF!</f>
        <v>#REF!</v>
      </c>
      <c r="F4697">
        <v>5153</v>
      </c>
    </row>
    <row r="4698" spans="5:6" x14ac:dyDescent="0.25">
      <c r="E4698" t="e">
        <f>#REF!</f>
        <v>#REF!</v>
      </c>
      <c r="F4698">
        <v>5154</v>
      </c>
    </row>
    <row r="4699" spans="5:6" x14ac:dyDescent="0.25">
      <c r="E4699" t="e">
        <f>#REF!</f>
        <v>#REF!</v>
      </c>
      <c r="F4699">
        <v>5155</v>
      </c>
    </row>
    <row r="4700" spans="5:6" x14ac:dyDescent="0.25">
      <c r="E4700" t="e">
        <f>#REF!</f>
        <v>#REF!</v>
      </c>
      <c r="F4700">
        <v>5156</v>
      </c>
    </row>
    <row r="4701" spans="5:6" x14ac:dyDescent="0.25">
      <c r="E4701" t="e">
        <f>#REF!</f>
        <v>#REF!</v>
      </c>
      <c r="F4701">
        <v>5157</v>
      </c>
    </row>
    <row r="4702" spans="5:6" x14ac:dyDescent="0.25">
      <c r="E4702" t="e">
        <f>#REF!</f>
        <v>#REF!</v>
      </c>
      <c r="F4702">
        <v>5158</v>
      </c>
    </row>
    <row r="4703" spans="5:6" x14ac:dyDescent="0.25">
      <c r="E4703" t="e">
        <f>#REF!</f>
        <v>#REF!</v>
      </c>
      <c r="F4703">
        <v>5159</v>
      </c>
    </row>
    <row r="4704" spans="5:6" x14ac:dyDescent="0.25">
      <c r="E4704" t="e">
        <f>#REF!</f>
        <v>#REF!</v>
      </c>
      <c r="F4704">
        <v>5160</v>
      </c>
    </row>
    <row r="4705" spans="5:6" x14ac:dyDescent="0.25">
      <c r="E4705" t="e">
        <f>#REF!</f>
        <v>#REF!</v>
      </c>
      <c r="F4705">
        <v>5161</v>
      </c>
    </row>
    <row r="4706" spans="5:6" x14ac:dyDescent="0.25">
      <c r="E4706" t="e">
        <f>#REF!</f>
        <v>#REF!</v>
      </c>
      <c r="F4706">
        <v>5162</v>
      </c>
    </row>
    <row r="4707" spans="5:6" x14ac:dyDescent="0.25">
      <c r="E4707" t="e">
        <f>#REF!</f>
        <v>#REF!</v>
      </c>
      <c r="F4707">
        <v>5163</v>
      </c>
    </row>
    <row r="4708" spans="5:6" x14ac:dyDescent="0.25">
      <c r="E4708" t="e">
        <f>#REF!</f>
        <v>#REF!</v>
      </c>
      <c r="F4708">
        <v>5164</v>
      </c>
    </row>
    <row r="4709" spans="5:6" x14ac:dyDescent="0.25">
      <c r="E4709" t="e">
        <f>#REF!</f>
        <v>#REF!</v>
      </c>
      <c r="F4709">
        <v>5165</v>
      </c>
    </row>
    <row r="4710" spans="5:6" x14ac:dyDescent="0.25">
      <c r="E4710" t="e">
        <f>#REF!</f>
        <v>#REF!</v>
      </c>
      <c r="F4710">
        <v>5166</v>
      </c>
    </row>
    <row r="4711" spans="5:6" x14ac:dyDescent="0.25">
      <c r="E4711" t="e">
        <f>#REF!</f>
        <v>#REF!</v>
      </c>
      <c r="F4711">
        <v>5167</v>
      </c>
    </row>
    <row r="4712" spans="5:6" x14ac:dyDescent="0.25">
      <c r="E4712" t="e">
        <f>#REF!</f>
        <v>#REF!</v>
      </c>
      <c r="F4712">
        <v>5168</v>
      </c>
    </row>
    <row r="4713" spans="5:6" x14ac:dyDescent="0.25">
      <c r="E4713" t="e">
        <f>#REF!</f>
        <v>#REF!</v>
      </c>
      <c r="F4713">
        <v>5169</v>
      </c>
    </row>
    <row r="4714" spans="5:6" x14ac:dyDescent="0.25">
      <c r="E4714" t="e">
        <f>#REF!</f>
        <v>#REF!</v>
      </c>
      <c r="F4714">
        <v>5170</v>
      </c>
    </row>
    <row r="4715" spans="5:6" x14ac:dyDescent="0.25">
      <c r="E4715" t="e">
        <f>#REF!</f>
        <v>#REF!</v>
      </c>
      <c r="F4715">
        <v>5171</v>
      </c>
    </row>
    <row r="4716" spans="5:6" x14ac:dyDescent="0.25">
      <c r="E4716" t="e">
        <f>#REF!</f>
        <v>#REF!</v>
      </c>
      <c r="F4716">
        <v>5172</v>
      </c>
    </row>
    <row r="4717" spans="5:6" x14ac:dyDescent="0.25">
      <c r="E4717" t="e">
        <f>#REF!</f>
        <v>#REF!</v>
      </c>
      <c r="F4717">
        <v>5173</v>
      </c>
    </row>
    <row r="4718" spans="5:6" x14ac:dyDescent="0.25">
      <c r="E4718" t="e">
        <f>#REF!</f>
        <v>#REF!</v>
      </c>
      <c r="F4718">
        <v>5174</v>
      </c>
    </row>
    <row r="4719" spans="5:6" x14ac:dyDescent="0.25">
      <c r="E4719" t="e">
        <f>#REF!</f>
        <v>#REF!</v>
      </c>
      <c r="F4719">
        <v>5175</v>
      </c>
    </row>
    <row r="4720" spans="5:6" x14ac:dyDescent="0.25">
      <c r="E4720" t="e">
        <f>#REF!</f>
        <v>#REF!</v>
      </c>
      <c r="F4720">
        <v>5176</v>
      </c>
    </row>
    <row r="4721" spans="5:6" x14ac:dyDescent="0.25">
      <c r="E4721" t="e">
        <f>#REF!</f>
        <v>#REF!</v>
      </c>
      <c r="F4721">
        <v>5177</v>
      </c>
    </row>
    <row r="4722" spans="5:6" x14ac:dyDescent="0.25">
      <c r="E4722" t="e">
        <f>#REF!</f>
        <v>#REF!</v>
      </c>
      <c r="F4722">
        <v>5178</v>
      </c>
    </row>
    <row r="4723" spans="5:6" x14ac:dyDescent="0.25">
      <c r="E4723" t="e">
        <f>#REF!</f>
        <v>#REF!</v>
      </c>
      <c r="F4723">
        <v>5179</v>
      </c>
    </row>
    <row r="4724" spans="5:6" x14ac:dyDescent="0.25">
      <c r="E4724" t="e">
        <f>#REF!</f>
        <v>#REF!</v>
      </c>
      <c r="F4724">
        <v>5180</v>
      </c>
    </row>
    <row r="4725" spans="5:6" x14ac:dyDescent="0.25">
      <c r="E4725" t="e">
        <f>#REF!</f>
        <v>#REF!</v>
      </c>
      <c r="F4725">
        <v>5181</v>
      </c>
    </row>
    <row r="4726" spans="5:6" x14ac:dyDescent="0.25">
      <c r="E4726" t="e">
        <f>#REF!</f>
        <v>#REF!</v>
      </c>
      <c r="F4726">
        <v>5182</v>
      </c>
    </row>
    <row r="4727" spans="5:6" x14ac:dyDescent="0.25">
      <c r="E4727" t="e">
        <f>#REF!</f>
        <v>#REF!</v>
      </c>
      <c r="F4727">
        <v>5183</v>
      </c>
    </row>
    <row r="4728" spans="5:6" x14ac:dyDescent="0.25">
      <c r="E4728" t="e">
        <f>#REF!</f>
        <v>#REF!</v>
      </c>
      <c r="F4728">
        <v>5184</v>
      </c>
    </row>
    <row r="4729" spans="5:6" x14ac:dyDescent="0.25">
      <c r="E4729" t="e">
        <f>#REF!</f>
        <v>#REF!</v>
      </c>
      <c r="F4729">
        <v>5185</v>
      </c>
    </row>
    <row r="4730" spans="5:6" x14ac:dyDescent="0.25">
      <c r="E4730" t="e">
        <f>#REF!</f>
        <v>#REF!</v>
      </c>
      <c r="F4730">
        <v>5186</v>
      </c>
    </row>
    <row r="4731" spans="5:6" x14ac:dyDescent="0.25">
      <c r="E4731" t="e">
        <f>#REF!</f>
        <v>#REF!</v>
      </c>
      <c r="F4731">
        <v>5187</v>
      </c>
    </row>
    <row r="4732" spans="5:6" x14ac:dyDescent="0.25">
      <c r="E4732" t="e">
        <f>#REF!</f>
        <v>#REF!</v>
      </c>
      <c r="F4732">
        <v>5188</v>
      </c>
    </row>
    <row r="4733" spans="5:6" x14ac:dyDescent="0.25">
      <c r="E4733" t="e">
        <f>#REF!</f>
        <v>#REF!</v>
      </c>
      <c r="F4733">
        <v>5189</v>
      </c>
    </row>
    <row r="4734" spans="5:6" x14ac:dyDescent="0.25">
      <c r="E4734" t="e">
        <f>#REF!</f>
        <v>#REF!</v>
      </c>
      <c r="F4734">
        <v>5190</v>
      </c>
    </row>
    <row r="4735" spans="5:6" x14ac:dyDescent="0.25">
      <c r="E4735" t="e">
        <f>#REF!</f>
        <v>#REF!</v>
      </c>
      <c r="F4735">
        <v>5191</v>
      </c>
    </row>
    <row r="4736" spans="5:6" x14ac:dyDescent="0.25">
      <c r="E4736" t="e">
        <f>#REF!</f>
        <v>#REF!</v>
      </c>
      <c r="F4736">
        <v>5192</v>
      </c>
    </row>
    <row r="4737" spans="5:6" x14ac:dyDescent="0.25">
      <c r="E4737" t="e">
        <f>#REF!</f>
        <v>#REF!</v>
      </c>
      <c r="F4737">
        <v>5193</v>
      </c>
    </row>
    <row r="4738" spans="5:6" x14ac:dyDescent="0.25">
      <c r="E4738" t="e">
        <f>#REF!</f>
        <v>#REF!</v>
      </c>
      <c r="F4738">
        <v>5194</v>
      </c>
    </row>
    <row r="4739" spans="5:6" x14ac:dyDescent="0.25">
      <c r="E4739" t="e">
        <f>#REF!</f>
        <v>#REF!</v>
      </c>
      <c r="F4739">
        <v>5195</v>
      </c>
    </row>
    <row r="4740" spans="5:6" x14ac:dyDescent="0.25">
      <c r="E4740" t="e">
        <f>#REF!</f>
        <v>#REF!</v>
      </c>
      <c r="F4740">
        <v>5196</v>
      </c>
    </row>
    <row r="4741" spans="5:6" x14ac:dyDescent="0.25">
      <c r="E4741" t="e">
        <f>#REF!</f>
        <v>#REF!</v>
      </c>
      <c r="F4741">
        <v>5197</v>
      </c>
    </row>
    <row r="4742" spans="5:6" x14ac:dyDescent="0.25">
      <c r="E4742" t="e">
        <f>#REF!</f>
        <v>#REF!</v>
      </c>
      <c r="F4742">
        <v>5198</v>
      </c>
    </row>
    <row r="4743" spans="5:6" x14ac:dyDescent="0.25">
      <c r="E4743" t="e">
        <f>#REF!</f>
        <v>#REF!</v>
      </c>
      <c r="F4743">
        <v>5199</v>
      </c>
    </row>
    <row r="4744" spans="5:6" x14ac:dyDescent="0.25">
      <c r="E4744" t="e">
        <f>#REF!</f>
        <v>#REF!</v>
      </c>
      <c r="F4744">
        <v>5200</v>
      </c>
    </row>
    <row r="4745" spans="5:6" x14ac:dyDescent="0.25">
      <c r="E4745" t="e">
        <f>#REF!</f>
        <v>#REF!</v>
      </c>
      <c r="F4745">
        <v>5201</v>
      </c>
    </row>
    <row r="4746" spans="5:6" x14ac:dyDescent="0.25">
      <c r="E4746" t="e">
        <f>#REF!</f>
        <v>#REF!</v>
      </c>
      <c r="F4746">
        <v>5202</v>
      </c>
    </row>
    <row r="4747" spans="5:6" x14ac:dyDescent="0.25">
      <c r="E4747" t="e">
        <f>#REF!</f>
        <v>#REF!</v>
      </c>
      <c r="F4747">
        <v>5203</v>
      </c>
    </row>
    <row r="4748" spans="5:6" x14ac:dyDescent="0.25">
      <c r="E4748" t="e">
        <f>#REF!</f>
        <v>#REF!</v>
      </c>
      <c r="F4748">
        <v>5204</v>
      </c>
    </row>
    <row r="4749" spans="5:6" x14ac:dyDescent="0.25">
      <c r="E4749" t="e">
        <f>#REF!</f>
        <v>#REF!</v>
      </c>
      <c r="F4749">
        <v>5205</v>
      </c>
    </row>
    <row r="4750" spans="5:6" x14ac:dyDescent="0.25">
      <c r="E4750" t="e">
        <f>#REF!</f>
        <v>#REF!</v>
      </c>
      <c r="F4750">
        <v>5206</v>
      </c>
    </row>
    <row r="4751" spans="5:6" x14ac:dyDescent="0.25">
      <c r="E4751" t="e">
        <f>#REF!</f>
        <v>#REF!</v>
      </c>
      <c r="F4751">
        <v>5207</v>
      </c>
    </row>
    <row r="4752" spans="5:6" x14ac:dyDescent="0.25">
      <c r="E4752" t="e">
        <f>#REF!</f>
        <v>#REF!</v>
      </c>
      <c r="F4752">
        <v>5208</v>
      </c>
    </row>
    <row r="4753" spans="5:6" x14ac:dyDescent="0.25">
      <c r="E4753" t="e">
        <f>#REF!</f>
        <v>#REF!</v>
      </c>
      <c r="F4753">
        <v>5209</v>
      </c>
    </row>
    <row r="4754" spans="5:6" x14ac:dyDescent="0.25">
      <c r="E4754" t="e">
        <f>#REF!</f>
        <v>#REF!</v>
      </c>
      <c r="F4754">
        <v>5210</v>
      </c>
    </row>
    <row r="4755" spans="5:6" x14ac:dyDescent="0.25">
      <c r="E4755" t="e">
        <f>#REF!</f>
        <v>#REF!</v>
      </c>
      <c r="F4755">
        <v>5211</v>
      </c>
    </row>
    <row r="4756" spans="5:6" x14ac:dyDescent="0.25">
      <c r="E4756" t="e">
        <f>#REF!</f>
        <v>#REF!</v>
      </c>
      <c r="F4756">
        <v>5212</v>
      </c>
    </row>
    <row r="4757" spans="5:6" x14ac:dyDescent="0.25">
      <c r="E4757" t="e">
        <f>#REF!</f>
        <v>#REF!</v>
      </c>
      <c r="F4757">
        <v>5213</v>
      </c>
    </row>
    <row r="4758" spans="5:6" x14ac:dyDescent="0.25">
      <c r="E4758" t="e">
        <f>#REF!</f>
        <v>#REF!</v>
      </c>
      <c r="F4758">
        <v>5214</v>
      </c>
    </row>
    <row r="4759" spans="5:6" x14ac:dyDescent="0.25">
      <c r="E4759" t="e">
        <f>#REF!</f>
        <v>#REF!</v>
      </c>
      <c r="F4759">
        <v>5215</v>
      </c>
    </row>
    <row r="4760" spans="5:6" x14ac:dyDescent="0.25">
      <c r="E4760" t="e">
        <f>#REF!</f>
        <v>#REF!</v>
      </c>
      <c r="F4760">
        <v>5216</v>
      </c>
    </row>
    <row r="4761" spans="5:6" x14ac:dyDescent="0.25">
      <c r="E4761" t="e">
        <f>#REF!</f>
        <v>#REF!</v>
      </c>
      <c r="F4761">
        <v>5217</v>
      </c>
    </row>
    <row r="4762" spans="5:6" x14ac:dyDescent="0.25">
      <c r="E4762" t="e">
        <f>#REF!</f>
        <v>#REF!</v>
      </c>
      <c r="F4762">
        <v>5218</v>
      </c>
    </row>
    <row r="4763" spans="5:6" x14ac:dyDescent="0.25">
      <c r="E4763" t="e">
        <f>#REF!</f>
        <v>#REF!</v>
      </c>
      <c r="F4763">
        <v>5219</v>
      </c>
    </row>
    <row r="4764" spans="5:6" x14ac:dyDescent="0.25">
      <c r="E4764" t="e">
        <f>#REF!</f>
        <v>#REF!</v>
      </c>
      <c r="F4764">
        <v>5220</v>
      </c>
    </row>
    <row r="4765" spans="5:6" x14ac:dyDescent="0.25">
      <c r="E4765" t="e">
        <f>#REF!</f>
        <v>#REF!</v>
      </c>
      <c r="F4765">
        <v>5221</v>
      </c>
    </row>
    <row r="4766" spans="5:6" x14ac:dyDescent="0.25">
      <c r="E4766" t="e">
        <f>#REF!</f>
        <v>#REF!</v>
      </c>
      <c r="F4766">
        <v>5222</v>
      </c>
    </row>
    <row r="4767" spans="5:6" x14ac:dyDescent="0.25">
      <c r="E4767" t="e">
        <f>#REF!</f>
        <v>#REF!</v>
      </c>
      <c r="F4767">
        <v>5223</v>
      </c>
    </row>
    <row r="4768" spans="5:6" x14ac:dyDescent="0.25">
      <c r="E4768" t="e">
        <f>#REF!</f>
        <v>#REF!</v>
      </c>
      <c r="F4768">
        <v>5224</v>
      </c>
    </row>
    <row r="4769" spans="5:6" x14ac:dyDescent="0.25">
      <c r="E4769" t="e">
        <f>#REF!</f>
        <v>#REF!</v>
      </c>
      <c r="F4769">
        <v>5225</v>
      </c>
    </row>
    <row r="4770" spans="5:6" x14ac:dyDescent="0.25">
      <c r="E4770" t="e">
        <f>#REF!</f>
        <v>#REF!</v>
      </c>
      <c r="F4770">
        <v>5226</v>
      </c>
    </row>
    <row r="4771" spans="5:6" x14ac:dyDescent="0.25">
      <c r="E4771" t="e">
        <f>#REF!</f>
        <v>#REF!</v>
      </c>
      <c r="F4771">
        <v>5227</v>
      </c>
    </row>
    <row r="4772" spans="5:6" x14ac:dyDescent="0.25">
      <c r="E4772" t="e">
        <f>#REF!</f>
        <v>#REF!</v>
      </c>
      <c r="F4772">
        <v>5228</v>
      </c>
    </row>
    <row r="4773" spans="5:6" x14ac:dyDescent="0.25">
      <c r="E4773" t="e">
        <f>#REF!</f>
        <v>#REF!</v>
      </c>
      <c r="F4773">
        <v>5229</v>
      </c>
    </row>
    <row r="4774" spans="5:6" x14ac:dyDescent="0.25">
      <c r="E4774" t="e">
        <f>#REF!</f>
        <v>#REF!</v>
      </c>
      <c r="F4774">
        <v>5230</v>
      </c>
    </row>
    <row r="4775" spans="5:6" x14ac:dyDescent="0.25">
      <c r="E4775" t="e">
        <f>#REF!</f>
        <v>#REF!</v>
      </c>
      <c r="F4775">
        <v>5231</v>
      </c>
    </row>
    <row r="4776" spans="5:6" x14ac:dyDescent="0.25">
      <c r="E4776" t="e">
        <f>#REF!</f>
        <v>#REF!</v>
      </c>
      <c r="F4776">
        <v>5232</v>
      </c>
    </row>
    <row r="4777" spans="5:6" x14ac:dyDescent="0.25">
      <c r="E4777" t="e">
        <f>#REF!</f>
        <v>#REF!</v>
      </c>
      <c r="F4777">
        <v>5233</v>
      </c>
    </row>
    <row r="4778" spans="5:6" x14ac:dyDescent="0.25">
      <c r="E4778" t="e">
        <f>#REF!</f>
        <v>#REF!</v>
      </c>
      <c r="F4778">
        <v>5234</v>
      </c>
    </row>
    <row r="4779" spans="5:6" x14ac:dyDescent="0.25">
      <c r="E4779" t="e">
        <f>#REF!</f>
        <v>#REF!</v>
      </c>
      <c r="F4779">
        <v>5235</v>
      </c>
    </row>
    <row r="4780" spans="5:6" x14ac:dyDescent="0.25">
      <c r="E4780" t="e">
        <f>#REF!</f>
        <v>#REF!</v>
      </c>
      <c r="F4780">
        <v>5236</v>
      </c>
    </row>
    <row r="4781" spans="5:6" x14ac:dyDescent="0.25">
      <c r="E4781" t="e">
        <f>#REF!</f>
        <v>#REF!</v>
      </c>
      <c r="F4781">
        <v>5237</v>
      </c>
    </row>
    <row r="4782" spans="5:6" x14ac:dyDescent="0.25">
      <c r="E4782" t="e">
        <f>#REF!</f>
        <v>#REF!</v>
      </c>
      <c r="F4782">
        <v>5238</v>
      </c>
    </row>
    <row r="4783" spans="5:6" x14ac:dyDescent="0.25">
      <c r="E4783" t="e">
        <f>#REF!</f>
        <v>#REF!</v>
      </c>
      <c r="F4783">
        <v>5239</v>
      </c>
    </row>
    <row r="4784" spans="5:6" x14ac:dyDescent="0.25">
      <c r="E4784" t="e">
        <f>#REF!</f>
        <v>#REF!</v>
      </c>
      <c r="F4784">
        <v>5240</v>
      </c>
    </row>
    <row r="4785" spans="5:6" x14ac:dyDescent="0.25">
      <c r="E4785" t="e">
        <f>#REF!</f>
        <v>#REF!</v>
      </c>
      <c r="F4785">
        <v>5241</v>
      </c>
    </row>
    <row r="4786" spans="5:6" x14ac:dyDescent="0.25">
      <c r="E4786" t="e">
        <f>#REF!</f>
        <v>#REF!</v>
      </c>
      <c r="F4786">
        <v>5242</v>
      </c>
    </row>
    <row r="4787" spans="5:6" x14ac:dyDescent="0.25">
      <c r="E4787" t="e">
        <f>#REF!</f>
        <v>#REF!</v>
      </c>
      <c r="F4787">
        <v>5243</v>
      </c>
    </row>
    <row r="4788" spans="5:6" x14ac:dyDescent="0.25">
      <c r="E4788" t="e">
        <f>#REF!</f>
        <v>#REF!</v>
      </c>
      <c r="F4788">
        <v>5244</v>
      </c>
    </row>
    <row r="4789" spans="5:6" x14ac:dyDescent="0.25">
      <c r="E4789" t="e">
        <f>#REF!</f>
        <v>#REF!</v>
      </c>
      <c r="F4789">
        <v>5245</v>
      </c>
    </row>
    <row r="4790" spans="5:6" x14ac:dyDescent="0.25">
      <c r="E4790" t="e">
        <f>#REF!</f>
        <v>#REF!</v>
      </c>
      <c r="F4790">
        <v>5246</v>
      </c>
    </row>
    <row r="4791" spans="5:6" x14ac:dyDescent="0.25">
      <c r="E4791" t="e">
        <f>#REF!</f>
        <v>#REF!</v>
      </c>
      <c r="F4791">
        <v>5247</v>
      </c>
    </row>
    <row r="4792" spans="5:6" x14ac:dyDescent="0.25">
      <c r="E4792" t="e">
        <f>#REF!</f>
        <v>#REF!</v>
      </c>
      <c r="F4792">
        <v>5248</v>
      </c>
    </row>
    <row r="4793" spans="5:6" x14ac:dyDescent="0.25">
      <c r="E4793" t="e">
        <f>#REF!</f>
        <v>#REF!</v>
      </c>
      <c r="F4793">
        <v>5249</v>
      </c>
    </row>
    <row r="4794" spans="5:6" x14ac:dyDescent="0.25">
      <c r="E4794" t="e">
        <f>#REF!</f>
        <v>#REF!</v>
      </c>
      <c r="F4794">
        <v>5250</v>
      </c>
    </row>
    <row r="4795" spans="5:6" x14ac:dyDescent="0.25">
      <c r="E4795" t="e">
        <f>#REF!</f>
        <v>#REF!</v>
      </c>
      <c r="F4795">
        <v>5251</v>
      </c>
    </row>
    <row r="4796" spans="5:6" x14ac:dyDescent="0.25">
      <c r="E4796" t="e">
        <f>#REF!</f>
        <v>#REF!</v>
      </c>
      <c r="F4796">
        <v>5252</v>
      </c>
    </row>
    <row r="4797" spans="5:6" x14ac:dyDescent="0.25">
      <c r="E4797" t="e">
        <f>#REF!</f>
        <v>#REF!</v>
      </c>
      <c r="F4797">
        <v>5253</v>
      </c>
    </row>
    <row r="4798" spans="5:6" x14ac:dyDescent="0.25">
      <c r="E4798" t="e">
        <f>#REF!</f>
        <v>#REF!</v>
      </c>
      <c r="F4798">
        <v>5254</v>
      </c>
    </row>
    <row r="4799" spans="5:6" x14ac:dyDescent="0.25">
      <c r="E4799" t="e">
        <f>#REF!</f>
        <v>#REF!</v>
      </c>
      <c r="F4799">
        <v>5255</v>
      </c>
    </row>
    <row r="4800" spans="5:6" x14ac:dyDescent="0.25">
      <c r="E4800" t="e">
        <f>#REF!</f>
        <v>#REF!</v>
      </c>
      <c r="F4800">
        <v>5256</v>
      </c>
    </row>
    <row r="4801" spans="5:6" x14ac:dyDescent="0.25">
      <c r="E4801" t="e">
        <f>#REF!</f>
        <v>#REF!</v>
      </c>
      <c r="F4801">
        <v>5257</v>
      </c>
    </row>
    <row r="4802" spans="5:6" x14ac:dyDescent="0.25">
      <c r="E4802" t="e">
        <f>#REF!</f>
        <v>#REF!</v>
      </c>
      <c r="F4802">
        <v>5258</v>
      </c>
    </row>
    <row r="4803" spans="5:6" x14ac:dyDescent="0.25">
      <c r="E4803" t="e">
        <f>#REF!</f>
        <v>#REF!</v>
      </c>
      <c r="F4803">
        <v>5259</v>
      </c>
    </row>
    <row r="4804" spans="5:6" x14ac:dyDescent="0.25">
      <c r="E4804" t="e">
        <f>#REF!</f>
        <v>#REF!</v>
      </c>
      <c r="F4804">
        <v>5260</v>
      </c>
    </row>
    <row r="4805" spans="5:6" x14ac:dyDescent="0.25">
      <c r="E4805" t="e">
        <f>#REF!</f>
        <v>#REF!</v>
      </c>
      <c r="F4805">
        <v>5261</v>
      </c>
    </row>
    <row r="4806" spans="5:6" x14ac:dyDescent="0.25">
      <c r="E4806" t="e">
        <f>#REF!</f>
        <v>#REF!</v>
      </c>
      <c r="F4806">
        <v>5262</v>
      </c>
    </row>
    <row r="4807" spans="5:6" x14ac:dyDescent="0.25">
      <c r="E4807" t="e">
        <f>#REF!</f>
        <v>#REF!</v>
      </c>
      <c r="F4807">
        <v>5263</v>
      </c>
    </row>
    <row r="4808" spans="5:6" x14ac:dyDescent="0.25">
      <c r="E4808" t="e">
        <f>#REF!</f>
        <v>#REF!</v>
      </c>
      <c r="F4808">
        <v>5264</v>
      </c>
    </row>
    <row r="4809" spans="5:6" x14ac:dyDescent="0.25">
      <c r="E4809" t="e">
        <f>#REF!</f>
        <v>#REF!</v>
      </c>
      <c r="F4809">
        <v>5265</v>
      </c>
    </row>
    <row r="4810" spans="5:6" x14ac:dyDescent="0.25">
      <c r="E4810" t="e">
        <f>#REF!</f>
        <v>#REF!</v>
      </c>
      <c r="F4810">
        <v>5266</v>
      </c>
    </row>
    <row r="4811" spans="5:6" x14ac:dyDescent="0.25">
      <c r="E4811" t="e">
        <f>#REF!</f>
        <v>#REF!</v>
      </c>
      <c r="F4811">
        <v>5267</v>
      </c>
    </row>
    <row r="4812" spans="5:6" x14ac:dyDescent="0.25">
      <c r="E4812" t="e">
        <f>#REF!</f>
        <v>#REF!</v>
      </c>
      <c r="F4812">
        <v>5268</v>
      </c>
    </row>
    <row r="4813" spans="5:6" x14ac:dyDescent="0.25">
      <c r="E4813" t="e">
        <f>#REF!</f>
        <v>#REF!</v>
      </c>
      <c r="F4813">
        <v>5269</v>
      </c>
    </row>
    <row r="4814" spans="5:6" x14ac:dyDescent="0.25">
      <c r="E4814" t="e">
        <f>#REF!</f>
        <v>#REF!</v>
      </c>
      <c r="F4814">
        <v>5270</v>
      </c>
    </row>
    <row r="4815" spans="5:6" x14ac:dyDescent="0.25">
      <c r="E4815" t="e">
        <f>#REF!</f>
        <v>#REF!</v>
      </c>
      <c r="F4815">
        <v>5271</v>
      </c>
    </row>
    <row r="4816" spans="5:6" x14ac:dyDescent="0.25">
      <c r="E4816" t="e">
        <f>#REF!</f>
        <v>#REF!</v>
      </c>
      <c r="F4816">
        <v>5272</v>
      </c>
    </row>
    <row r="4817" spans="5:6" x14ac:dyDescent="0.25">
      <c r="E4817" t="e">
        <f>#REF!</f>
        <v>#REF!</v>
      </c>
      <c r="F4817">
        <v>5273</v>
      </c>
    </row>
    <row r="4818" spans="5:6" x14ac:dyDescent="0.25">
      <c r="E4818" t="e">
        <f>#REF!</f>
        <v>#REF!</v>
      </c>
      <c r="F4818">
        <v>5274</v>
      </c>
    </row>
    <row r="4819" spans="5:6" x14ac:dyDescent="0.25">
      <c r="E4819" t="e">
        <f>#REF!</f>
        <v>#REF!</v>
      </c>
      <c r="F4819">
        <v>5275</v>
      </c>
    </row>
    <row r="4820" spans="5:6" x14ac:dyDescent="0.25">
      <c r="E4820" t="e">
        <f>#REF!</f>
        <v>#REF!</v>
      </c>
      <c r="F4820">
        <v>5276</v>
      </c>
    </row>
    <row r="4821" spans="5:6" x14ac:dyDescent="0.25">
      <c r="E4821" t="e">
        <f>#REF!</f>
        <v>#REF!</v>
      </c>
      <c r="F4821">
        <v>5277</v>
      </c>
    </row>
    <row r="4822" spans="5:6" x14ac:dyDescent="0.25">
      <c r="E4822" t="e">
        <f>#REF!</f>
        <v>#REF!</v>
      </c>
      <c r="F4822">
        <v>5278</v>
      </c>
    </row>
    <row r="4823" spans="5:6" x14ac:dyDescent="0.25">
      <c r="E4823" t="e">
        <f>#REF!</f>
        <v>#REF!</v>
      </c>
      <c r="F4823">
        <v>5279</v>
      </c>
    </row>
    <row r="4824" spans="5:6" x14ac:dyDescent="0.25">
      <c r="E4824" t="e">
        <f>#REF!</f>
        <v>#REF!</v>
      </c>
      <c r="F4824">
        <v>5280</v>
      </c>
    </row>
    <row r="4825" spans="5:6" x14ac:dyDescent="0.25">
      <c r="E4825" t="e">
        <f>#REF!</f>
        <v>#REF!</v>
      </c>
      <c r="F4825">
        <v>5281</v>
      </c>
    </row>
    <row r="4826" spans="5:6" x14ac:dyDescent="0.25">
      <c r="E4826" t="e">
        <f>#REF!</f>
        <v>#REF!</v>
      </c>
      <c r="F4826">
        <v>5282</v>
      </c>
    </row>
    <row r="4827" spans="5:6" x14ac:dyDescent="0.25">
      <c r="E4827" t="e">
        <f>#REF!</f>
        <v>#REF!</v>
      </c>
      <c r="F4827">
        <v>5283</v>
      </c>
    </row>
    <row r="4828" spans="5:6" x14ac:dyDescent="0.25">
      <c r="E4828" t="e">
        <f>#REF!</f>
        <v>#REF!</v>
      </c>
      <c r="F4828">
        <v>5284</v>
      </c>
    </row>
    <row r="4829" spans="5:6" x14ac:dyDescent="0.25">
      <c r="E4829" t="e">
        <f>#REF!</f>
        <v>#REF!</v>
      </c>
      <c r="F4829">
        <v>5285</v>
      </c>
    </row>
    <row r="4830" spans="5:6" x14ac:dyDescent="0.25">
      <c r="E4830" t="e">
        <f>#REF!</f>
        <v>#REF!</v>
      </c>
      <c r="F4830">
        <v>5286</v>
      </c>
    </row>
    <row r="4831" spans="5:6" x14ac:dyDescent="0.25">
      <c r="E4831" t="e">
        <f>#REF!</f>
        <v>#REF!</v>
      </c>
      <c r="F4831">
        <v>5287</v>
      </c>
    </row>
    <row r="4832" spans="5:6" x14ac:dyDescent="0.25">
      <c r="E4832" t="e">
        <f>#REF!</f>
        <v>#REF!</v>
      </c>
      <c r="F4832">
        <v>5288</v>
      </c>
    </row>
    <row r="4833" spans="5:6" x14ac:dyDescent="0.25">
      <c r="E4833" t="e">
        <f>#REF!</f>
        <v>#REF!</v>
      </c>
      <c r="F4833">
        <v>5289</v>
      </c>
    </row>
    <row r="4834" spans="5:6" x14ac:dyDescent="0.25">
      <c r="E4834" t="e">
        <f>#REF!</f>
        <v>#REF!</v>
      </c>
      <c r="F4834">
        <v>5290</v>
      </c>
    </row>
    <row r="4835" spans="5:6" x14ac:dyDescent="0.25">
      <c r="E4835" t="e">
        <f>#REF!</f>
        <v>#REF!</v>
      </c>
      <c r="F4835">
        <v>5291</v>
      </c>
    </row>
    <row r="4836" spans="5:6" x14ac:dyDescent="0.25">
      <c r="E4836" t="e">
        <f>#REF!</f>
        <v>#REF!</v>
      </c>
      <c r="F4836">
        <v>5292</v>
      </c>
    </row>
    <row r="4837" spans="5:6" x14ac:dyDescent="0.25">
      <c r="E4837" t="e">
        <f>#REF!</f>
        <v>#REF!</v>
      </c>
      <c r="F4837">
        <v>5293</v>
      </c>
    </row>
    <row r="4838" spans="5:6" x14ac:dyDescent="0.25">
      <c r="E4838" t="e">
        <f>#REF!</f>
        <v>#REF!</v>
      </c>
      <c r="F4838">
        <v>5294</v>
      </c>
    </row>
    <row r="4839" spans="5:6" x14ac:dyDescent="0.25">
      <c r="E4839" t="e">
        <f>#REF!</f>
        <v>#REF!</v>
      </c>
      <c r="F4839">
        <v>5295</v>
      </c>
    </row>
    <row r="4840" spans="5:6" x14ac:dyDescent="0.25">
      <c r="E4840" t="e">
        <f>#REF!</f>
        <v>#REF!</v>
      </c>
      <c r="F4840">
        <v>5296</v>
      </c>
    </row>
    <row r="4841" spans="5:6" x14ac:dyDescent="0.25">
      <c r="E4841" t="e">
        <f>#REF!</f>
        <v>#REF!</v>
      </c>
      <c r="F4841">
        <v>5297</v>
      </c>
    </row>
    <row r="4842" spans="5:6" x14ac:dyDescent="0.25">
      <c r="E4842" t="e">
        <f>#REF!</f>
        <v>#REF!</v>
      </c>
      <c r="F4842">
        <v>5298</v>
      </c>
    </row>
    <row r="4843" spans="5:6" x14ac:dyDescent="0.25">
      <c r="E4843" t="e">
        <f>#REF!</f>
        <v>#REF!</v>
      </c>
      <c r="F4843">
        <v>5299</v>
      </c>
    </row>
    <row r="4844" spans="5:6" x14ac:dyDescent="0.25">
      <c r="E4844" t="e">
        <f>#REF!</f>
        <v>#REF!</v>
      </c>
      <c r="F4844">
        <v>5300</v>
      </c>
    </row>
    <row r="4845" spans="5:6" x14ac:dyDescent="0.25">
      <c r="E4845" t="e">
        <f>#REF!</f>
        <v>#REF!</v>
      </c>
      <c r="F4845">
        <v>5301</v>
      </c>
    </row>
    <row r="4846" spans="5:6" x14ac:dyDescent="0.25">
      <c r="E4846" t="e">
        <f>#REF!</f>
        <v>#REF!</v>
      </c>
      <c r="F4846">
        <v>5302</v>
      </c>
    </row>
    <row r="4847" spans="5:6" x14ac:dyDescent="0.25">
      <c r="E4847" t="e">
        <f>#REF!</f>
        <v>#REF!</v>
      </c>
      <c r="F4847">
        <v>5303</v>
      </c>
    </row>
    <row r="4848" spans="5:6" x14ac:dyDescent="0.25">
      <c r="E4848" t="e">
        <f>#REF!</f>
        <v>#REF!</v>
      </c>
      <c r="F4848">
        <v>5304</v>
      </c>
    </row>
    <row r="4849" spans="5:6" x14ac:dyDescent="0.25">
      <c r="E4849" t="e">
        <f>#REF!</f>
        <v>#REF!</v>
      </c>
      <c r="F4849">
        <v>5305</v>
      </c>
    </row>
    <row r="4850" spans="5:6" x14ac:dyDescent="0.25">
      <c r="E4850" t="e">
        <f>#REF!</f>
        <v>#REF!</v>
      </c>
      <c r="F4850">
        <v>5306</v>
      </c>
    </row>
    <row r="4851" spans="5:6" x14ac:dyDescent="0.25">
      <c r="E4851" t="e">
        <f>#REF!</f>
        <v>#REF!</v>
      </c>
      <c r="F4851">
        <v>5307</v>
      </c>
    </row>
    <row r="4852" spans="5:6" x14ac:dyDescent="0.25">
      <c r="E4852" t="e">
        <f>#REF!</f>
        <v>#REF!</v>
      </c>
      <c r="F4852">
        <v>5308</v>
      </c>
    </row>
    <row r="4853" spans="5:6" x14ac:dyDescent="0.25">
      <c r="E4853" t="e">
        <f>#REF!</f>
        <v>#REF!</v>
      </c>
      <c r="F4853">
        <v>5309</v>
      </c>
    </row>
    <row r="4854" spans="5:6" x14ac:dyDescent="0.25">
      <c r="E4854" t="e">
        <f>#REF!</f>
        <v>#REF!</v>
      </c>
      <c r="F4854">
        <v>5310</v>
      </c>
    </row>
    <row r="4855" spans="5:6" x14ac:dyDescent="0.25">
      <c r="E4855" t="e">
        <f>#REF!</f>
        <v>#REF!</v>
      </c>
      <c r="F4855">
        <v>5311</v>
      </c>
    </row>
    <row r="4856" spans="5:6" x14ac:dyDescent="0.25">
      <c r="E4856" t="e">
        <f>#REF!</f>
        <v>#REF!</v>
      </c>
      <c r="F4856">
        <v>5312</v>
      </c>
    </row>
    <row r="4857" spans="5:6" x14ac:dyDescent="0.25">
      <c r="E4857" t="e">
        <f>#REF!</f>
        <v>#REF!</v>
      </c>
      <c r="F4857">
        <v>5313</v>
      </c>
    </row>
    <row r="4858" spans="5:6" x14ac:dyDescent="0.25">
      <c r="E4858" t="e">
        <f>#REF!</f>
        <v>#REF!</v>
      </c>
      <c r="F4858">
        <v>5314</v>
      </c>
    </row>
    <row r="4859" spans="5:6" x14ac:dyDescent="0.25">
      <c r="E4859" t="e">
        <f>#REF!</f>
        <v>#REF!</v>
      </c>
      <c r="F4859">
        <v>5315</v>
      </c>
    </row>
    <row r="4860" spans="5:6" x14ac:dyDescent="0.25">
      <c r="E4860" t="e">
        <f>#REF!</f>
        <v>#REF!</v>
      </c>
      <c r="F4860">
        <v>5316</v>
      </c>
    </row>
    <row r="4861" spans="5:6" x14ac:dyDescent="0.25">
      <c r="E4861" t="e">
        <f>#REF!</f>
        <v>#REF!</v>
      </c>
      <c r="F4861">
        <v>5317</v>
      </c>
    </row>
    <row r="4862" spans="5:6" x14ac:dyDescent="0.25">
      <c r="E4862" t="e">
        <f>#REF!</f>
        <v>#REF!</v>
      </c>
      <c r="F4862">
        <v>5318</v>
      </c>
    </row>
    <row r="4863" spans="5:6" x14ac:dyDescent="0.25">
      <c r="E4863" t="e">
        <f>#REF!</f>
        <v>#REF!</v>
      </c>
      <c r="F4863">
        <v>5319</v>
      </c>
    </row>
    <row r="4864" spans="5:6" x14ac:dyDescent="0.25">
      <c r="E4864" t="e">
        <f>#REF!</f>
        <v>#REF!</v>
      </c>
      <c r="F4864">
        <v>5320</v>
      </c>
    </row>
    <row r="4865" spans="5:6" x14ac:dyDescent="0.25">
      <c r="E4865" t="e">
        <f>#REF!</f>
        <v>#REF!</v>
      </c>
      <c r="F4865">
        <v>5321</v>
      </c>
    </row>
    <row r="4866" spans="5:6" x14ac:dyDescent="0.25">
      <c r="E4866" t="e">
        <f>#REF!</f>
        <v>#REF!</v>
      </c>
      <c r="F4866">
        <v>5322</v>
      </c>
    </row>
    <row r="4867" spans="5:6" x14ac:dyDescent="0.25">
      <c r="E4867" t="e">
        <f>#REF!</f>
        <v>#REF!</v>
      </c>
      <c r="F4867">
        <v>5323</v>
      </c>
    </row>
    <row r="4868" spans="5:6" x14ac:dyDescent="0.25">
      <c r="E4868" t="e">
        <f>#REF!</f>
        <v>#REF!</v>
      </c>
      <c r="F4868">
        <v>5324</v>
      </c>
    </row>
    <row r="4869" spans="5:6" x14ac:dyDescent="0.25">
      <c r="E4869" t="e">
        <f>#REF!</f>
        <v>#REF!</v>
      </c>
      <c r="F4869">
        <v>5325</v>
      </c>
    </row>
    <row r="4870" spans="5:6" x14ac:dyDescent="0.25">
      <c r="E4870" t="e">
        <f>#REF!</f>
        <v>#REF!</v>
      </c>
      <c r="F4870">
        <v>5326</v>
      </c>
    </row>
    <row r="4871" spans="5:6" x14ac:dyDescent="0.25">
      <c r="E4871" t="e">
        <f>#REF!</f>
        <v>#REF!</v>
      </c>
      <c r="F4871">
        <v>5327</v>
      </c>
    </row>
    <row r="4872" spans="5:6" x14ac:dyDescent="0.25">
      <c r="E4872" t="e">
        <f>#REF!</f>
        <v>#REF!</v>
      </c>
      <c r="F4872">
        <v>5328</v>
      </c>
    </row>
    <row r="4873" spans="5:6" x14ac:dyDescent="0.25">
      <c r="E4873" t="e">
        <f>#REF!</f>
        <v>#REF!</v>
      </c>
      <c r="F4873">
        <v>5329</v>
      </c>
    </row>
    <row r="4874" spans="5:6" x14ac:dyDescent="0.25">
      <c r="E4874" t="e">
        <f>#REF!</f>
        <v>#REF!</v>
      </c>
      <c r="F4874">
        <v>5330</v>
      </c>
    </row>
    <row r="4875" spans="5:6" x14ac:dyDescent="0.25">
      <c r="E4875" t="e">
        <f>#REF!</f>
        <v>#REF!</v>
      </c>
      <c r="F4875">
        <v>5331</v>
      </c>
    </row>
    <row r="4876" spans="5:6" x14ac:dyDescent="0.25">
      <c r="E4876" t="e">
        <f>#REF!</f>
        <v>#REF!</v>
      </c>
      <c r="F4876">
        <v>5332</v>
      </c>
    </row>
    <row r="4877" spans="5:6" x14ac:dyDescent="0.25">
      <c r="E4877" t="e">
        <f>#REF!</f>
        <v>#REF!</v>
      </c>
      <c r="F4877">
        <v>5333</v>
      </c>
    </row>
    <row r="4878" spans="5:6" x14ac:dyDescent="0.25">
      <c r="E4878" t="e">
        <f>#REF!</f>
        <v>#REF!</v>
      </c>
      <c r="F4878">
        <v>5334</v>
      </c>
    </row>
    <row r="4879" spans="5:6" x14ac:dyDescent="0.25">
      <c r="E4879" t="e">
        <f>#REF!</f>
        <v>#REF!</v>
      </c>
      <c r="F4879">
        <v>5335</v>
      </c>
    </row>
    <row r="4880" spans="5:6" x14ac:dyDescent="0.25">
      <c r="E4880" t="e">
        <f>#REF!</f>
        <v>#REF!</v>
      </c>
      <c r="F4880">
        <v>5336</v>
      </c>
    </row>
    <row r="4881" spans="5:6" x14ac:dyDescent="0.25">
      <c r="E4881" t="e">
        <f>#REF!</f>
        <v>#REF!</v>
      </c>
      <c r="F4881">
        <v>5337</v>
      </c>
    </row>
    <row r="4882" spans="5:6" x14ac:dyDescent="0.25">
      <c r="E4882" t="e">
        <f>#REF!</f>
        <v>#REF!</v>
      </c>
      <c r="F4882">
        <v>5338</v>
      </c>
    </row>
    <row r="4883" spans="5:6" x14ac:dyDescent="0.25">
      <c r="E4883" t="e">
        <f>#REF!</f>
        <v>#REF!</v>
      </c>
      <c r="F4883">
        <v>5339</v>
      </c>
    </row>
    <row r="4884" spans="5:6" x14ac:dyDescent="0.25">
      <c r="E4884" t="e">
        <f>#REF!</f>
        <v>#REF!</v>
      </c>
      <c r="F4884">
        <v>5340</v>
      </c>
    </row>
    <row r="4885" spans="5:6" x14ac:dyDescent="0.25">
      <c r="E4885" t="e">
        <f>#REF!</f>
        <v>#REF!</v>
      </c>
      <c r="F4885">
        <v>5341</v>
      </c>
    </row>
    <row r="4886" spans="5:6" x14ac:dyDescent="0.25">
      <c r="E4886" t="e">
        <f>#REF!</f>
        <v>#REF!</v>
      </c>
      <c r="F4886">
        <v>5342</v>
      </c>
    </row>
    <row r="4887" spans="5:6" x14ac:dyDescent="0.25">
      <c r="E4887" t="e">
        <f>#REF!</f>
        <v>#REF!</v>
      </c>
      <c r="F4887">
        <v>5343</v>
      </c>
    </row>
    <row r="4888" spans="5:6" x14ac:dyDescent="0.25">
      <c r="E4888" t="e">
        <f>#REF!</f>
        <v>#REF!</v>
      </c>
      <c r="F4888">
        <v>5344</v>
      </c>
    </row>
    <row r="4889" spans="5:6" x14ac:dyDescent="0.25">
      <c r="E4889" t="e">
        <f>#REF!</f>
        <v>#REF!</v>
      </c>
      <c r="F4889">
        <v>5345</v>
      </c>
    </row>
    <row r="4890" spans="5:6" x14ac:dyDescent="0.25">
      <c r="E4890" t="e">
        <f>#REF!</f>
        <v>#REF!</v>
      </c>
      <c r="F4890">
        <v>5346</v>
      </c>
    </row>
    <row r="4891" spans="5:6" x14ac:dyDescent="0.25">
      <c r="E4891" t="e">
        <f>#REF!</f>
        <v>#REF!</v>
      </c>
      <c r="F4891">
        <v>5347</v>
      </c>
    </row>
    <row r="4892" spans="5:6" x14ac:dyDescent="0.25">
      <c r="E4892" t="e">
        <f>#REF!</f>
        <v>#REF!</v>
      </c>
      <c r="F4892">
        <v>5348</v>
      </c>
    </row>
    <row r="4893" spans="5:6" x14ac:dyDescent="0.25">
      <c r="E4893" t="e">
        <f>#REF!</f>
        <v>#REF!</v>
      </c>
      <c r="F4893">
        <v>5349</v>
      </c>
    </row>
    <row r="4894" spans="5:6" x14ac:dyDescent="0.25">
      <c r="E4894" t="e">
        <f>#REF!</f>
        <v>#REF!</v>
      </c>
      <c r="F4894">
        <v>5350</v>
      </c>
    </row>
    <row r="4895" spans="5:6" x14ac:dyDescent="0.25">
      <c r="E4895" t="e">
        <f>#REF!</f>
        <v>#REF!</v>
      </c>
      <c r="F4895">
        <v>5351</v>
      </c>
    </row>
    <row r="4896" spans="5:6" x14ac:dyDescent="0.25">
      <c r="E4896" t="e">
        <f>#REF!</f>
        <v>#REF!</v>
      </c>
      <c r="F4896">
        <v>5352</v>
      </c>
    </row>
    <row r="4897" spans="5:6" x14ac:dyDescent="0.25">
      <c r="E4897" t="e">
        <f>#REF!</f>
        <v>#REF!</v>
      </c>
      <c r="F4897">
        <v>5353</v>
      </c>
    </row>
    <row r="4898" spans="5:6" x14ac:dyDescent="0.25">
      <c r="E4898" t="e">
        <f>#REF!</f>
        <v>#REF!</v>
      </c>
      <c r="F4898">
        <v>5354</v>
      </c>
    </row>
    <row r="4899" spans="5:6" x14ac:dyDescent="0.25">
      <c r="E4899" t="e">
        <f>#REF!</f>
        <v>#REF!</v>
      </c>
      <c r="F4899">
        <v>5355</v>
      </c>
    </row>
    <row r="4900" spans="5:6" x14ac:dyDescent="0.25">
      <c r="E4900" t="e">
        <f>#REF!</f>
        <v>#REF!</v>
      </c>
      <c r="F4900">
        <v>5356</v>
      </c>
    </row>
    <row r="4901" spans="5:6" x14ac:dyDescent="0.25">
      <c r="E4901" t="e">
        <f>#REF!</f>
        <v>#REF!</v>
      </c>
      <c r="F4901">
        <v>5357</v>
      </c>
    </row>
    <row r="4902" spans="5:6" x14ac:dyDescent="0.25">
      <c r="E4902" t="e">
        <f>#REF!</f>
        <v>#REF!</v>
      </c>
      <c r="F4902">
        <v>5358</v>
      </c>
    </row>
    <row r="4903" spans="5:6" x14ac:dyDescent="0.25">
      <c r="E4903" t="e">
        <f>#REF!</f>
        <v>#REF!</v>
      </c>
      <c r="F4903">
        <v>5359</v>
      </c>
    </row>
    <row r="4904" spans="5:6" x14ac:dyDescent="0.25">
      <c r="E4904" t="e">
        <f>#REF!</f>
        <v>#REF!</v>
      </c>
      <c r="F4904">
        <v>5360</v>
      </c>
    </row>
    <row r="4905" spans="5:6" x14ac:dyDescent="0.25">
      <c r="E4905" t="e">
        <f>#REF!</f>
        <v>#REF!</v>
      </c>
      <c r="F4905">
        <v>5361</v>
      </c>
    </row>
    <row r="4906" spans="5:6" x14ac:dyDescent="0.25">
      <c r="E4906" t="e">
        <f>#REF!</f>
        <v>#REF!</v>
      </c>
      <c r="F4906">
        <v>5362</v>
      </c>
    </row>
    <row r="4907" spans="5:6" x14ac:dyDescent="0.25">
      <c r="E4907" t="e">
        <f>#REF!</f>
        <v>#REF!</v>
      </c>
      <c r="F4907">
        <v>5363</v>
      </c>
    </row>
    <row r="4908" spans="5:6" x14ac:dyDescent="0.25">
      <c r="E4908" t="e">
        <f>#REF!</f>
        <v>#REF!</v>
      </c>
      <c r="F4908">
        <v>5364</v>
      </c>
    </row>
    <row r="4909" spans="5:6" x14ac:dyDescent="0.25">
      <c r="E4909" t="e">
        <f>#REF!</f>
        <v>#REF!</v>
      </c>
      <c r="F4909">
        <v>5365</v>
      </c>
    </row>
    <row r="4910" spans="5:6" x14ac:dyDescent="0.25">
      <c r="E4910" t="e">
        <f>#REF!</f>
        <v>#REF!</v>
      </c>
      <c r="F4910">
        <v>5366</v>
      </c>
    </row>
    <row r="4911" spans="5:6" x14ac:dyDescent="0.25">
      <c r="E4911" t="e">
        <f>#REF!</f>
        <v>#REF!</v>
      </c>
      <c r="F4911">
        <v>5367</v>
      </c>
    </row>
    <row r="4912" spans="5:6" x14ac:dyDescent="0.25">
      <c r="E4912" t="e">
        <f>#REF!</f>
        <v>#REF!</v>
      </c>
      <c r="F4912">
        <v>5368</v>
      </c>
    </row>
    <row r="4913" spans="5:6" x14ac:dyDescent="0.25">
      <c r="E4913" t="e">
        <f>#REF!</f>
        <v>#REF!</v>
      </c>
      <c r="F4913">
        <v>5369</v>
      </c>
    </row>
    <row r="4914" spans="5:6" x14ac:dyDescent="0.25">
      <c r="E4914" t="e">
        <f>#REF!</f>
        <v>#REF!</v>
      </c>
      <c r="F4914">
        <v>5370</v>
      </c>
    </row>
    <row r="4915" spans="5:6" x14ac:dyDescent="0.25">
      <c r="E4915" t="e">
        <f>#REF!</f>
        <v>#REF!</v>
      </c>
      <c r="F4915">
        <v>5371</v>
      </c>
    </row>
    <row r="4916" spans="5:6" x14ac:dyDescent="0.25">
      <c r="E4916" t="e">
        <f>#REF!</f>
        <v>#REF!</v>
      </c>
      <c r="F4916">
        <v>5372</v>
      </c>
    </row>
    <row r="4917" spans="5:6" x14ac:dyDescent="0.25">
      <c r="E4917" t="e">
        <f>#REF!</f>
        <v>#REF!</v>
      </c>
      <c r="F4917">
        <v>5373</v>
      </c>
    </row>
    <row r="4918" spans="5:6" x14ac:dyDescent="0.25">
      <c r="E4918" t="e">
        <f>#REF!</f>
        <v>#REF!</v>
      </c>
      <c r="F4918">
        <v>5374</v>
      </c>
    </row>
    <row r="4919" spans="5:6" x14ac:dyDescent="0.25">
      <c r="E4919" t="e">
        <f>#REF!</f>
        <v>#REF!</v>
      </c>
      <c r="F4919">
        <v>5375</v>
      </c>
    </row>
    <row r="4920" spans="5:6" x14ac:dyDescent="0.25">
      <c r="E4920" t="e">
        <f>#REF!</f>
        <v>#REF!</v>
      </c>
      <c r="F4920">
        <v>5376</v>
      </c>
    </row>
    <row r="4921" spans="5:6" x14ac:dyDescent="0.25">
      <c r="E4921" t="e">
        <f>#REF!</f>
        <v>#REF!</v>
      </c>
      <c r="F4921">
        <v>5377</v>
      </c>
    </row>
    <row r="4922" spans="5:6" x14ac:dyDescent="0.25">
      <c r="E4922" t="e">
        <f>#REF!</f>
        <v>#REF!</v>
      </c>
      <c r="F4922">
        <v>5378</v>
      </c>
    </row>
    <row r="4923" spans="5:6" x14ac:dyDescent="0.25">
      <c r="E4923" t="e">
        <f>#REF!</f>
        <v>#REF!</v>
      </c>
      <c r="F4923">
        <v>5379</v>
      </c>
    </row>
    <row r="4924" spans="5:6" x14ac:dyDescent="0.25">
      <c r="E4924" t="e">
        <f>#REF!</f>
        <v>#REF!</v>
      </c>
      <c r="F4924">
        <v>5380</v>
      </c>
    </row>
    <row r="4925" spans="5:6" x14ac:dyDescent="0.25">
      <c r="E4925" t="e">
        <f>#REF!</f>
        <v>#REF!</v>
      </c>
      <c r="F4925">
        <v>5381</v>
      </c>
    </row>
    <row r="4926" spans="5:6" x14ac:dyDescent="0.25">
      <c r="E4926" t="e">
        <f>#REF!</f>
        <v>#REF!</v>
      </c>
      <c r="F4926">
        <v>5382</v>
      </c>
    </row>
    <row r="4927" spans="5:6" x14ac:dyDescent="0.25">
      <c r="E4927" t="e">
        <f>#REF!</f>
        <v>#REF!</v>
      </c>
      <c r="F4927">
        <v>5383</v>
      </c>
    </row>
    <row r="4928" spans="5:6" x14ac:dyDescent="0.25">
      <c r="E4928" t="e">
        <f>#REF!</f>
        <v>#REF!</v>
      </c>
      <c r="F4928">
        <v>5384</v>
      </c>
    </row>
    <row r="4929" spans="5:6" x14ac:dyDescent="0.25">
      <c r="E4929" t="e">
        <f>#REF!</f>
        <v>#REF!</v>
      </c>
      <c r="F4929">
        <v>5385</v>
      </c>
    </row>
    <row r="4930" spans="5:6" x14ac:dyDescent="0.25">
      <c r="E4930" t="e">
        <f>#REF!</f>
        <v>#REF!</v>
      </c>
      <c r="F4930">
        <v>5386</v>
      </c>
    </row>
    <row r="4931" spans="5:6" x14ac:dyDescent="0.25">
      <c r="E4931" t="e">
        <f>#REF!</f>
        <v>#REF!</v>
      </c>
      <c r="F4931">
        <v>5387</v>
      </c>
    </row>
    <row r="4932" spans="5:6" x14ac:dyDescent="0.25">
      <c r="E4932" t="e">
        <f>#REF!</f>
        <v>#REF!</v>
      </c>
      <c r="F4932">
        <v>5388</v>
      </c>
    </row>
    <row r="4933" spans="5:6" x14ac:dyDescent="0.25">
      <c r="E4933" t="e">
        <f>#REF!</f>
        <v>#REF!</v>
      </c>
      <c r="F4933">
        <v>5389</v>
      </c>
    </row>
    <row r="4934" spans="5:6" x14ac:dyDescent="0.25">
      <c r="E4934" t="e">
        <f>#REF!</f>
        <v>#REF!</v>
      </c>
      <c r="F4934">
        <v>5390</v>
      </c>
    </row>
    <row r="4935" spans="5:6" x14ac:dyDescent="0.25">
      <c r="E4935" t="e">
        <f>#REF!</f>
        <v>#REF!</v>
      </c>
      <c r="F4935">
        <v>5391</v>
      </c>
    </row>
    <row r="4936" spans="5:6" x14ac:dyDescent="0.25">
      <c r="E4936" t="e">
        <f>#REF!</f>
        <v>#REF!</v>
      </c>
      <c r="F4936">
        <v>5392</v>
      </c>
    </row>
    <row r="4937" spans="5:6" x14ac:dyDescent="0.25">
      <c r="E4937" t="e">
        <f>#REF!</f>
        <v>#REF!</v>
      </c>
      <c r="F4937">
        <v>5393</v>
      </c>
    </row>
    <row r="4938" spans="5:6" x14ac:dyDescent="0.25">
      <c r="E4938" t="e">
        <f>#REF!</f>
        <v>#REF!</v>
      </c>
      <c r="F4938">
        <v>5394</v>
      </c>
    </row>
    <row r="4939" spans="5:6" x14ac:dyDescent="0.25">
      <c r="E4939" t="e">
        <f>#REF!</f>
        <v>#REF!</v>
      </c>
      <c r="F4939">
        <v>5395</v>
      </c>
    </row>
    <row r="4940" spans="5:6" x14ac:dyDescent="0.25">
      <c r="E4940" t="e">
        <f>#REF!</f>
        <v>#REF!</v>
      </c>
      <c r="F4940">
        <v>5396</v>
      </c>
    </row>
    <row r="4941" spans="5:6" x14ac:dyDescent="0.25">
      <c r="E4941" t="e">
        <f>#REF!</f>
        <v>#REF!</v>
      </c>
      <c r="F4941">
        <v>5397</v>
      </c>
    </row>
    <row r="4942" spans="5:6" x14ac:dyDescent="0.25">
      <c r="E4942" t="e">
        <f>#REF!</f>
        <v>#REF!</v>
      </c>
      <c r="F4942">
        <v>5398</v>
      </c>
    </row>
    <row r="4943" spans="5:6" x14ac:dyDescent="0.25">
      <c r="E4943" t="e">
        <f>#REF!</f>
        <v>#REF!</v>
      </c>
      <c r="F4943">
        <v>5399</v>
      </c>
    </row>
    <row r="4944" spans="5:6" x14ac:dyDescent="0.25">
      <c r="E4944" t="e">
        <f>#REF!</f>
        <v>#REF!</v>
      </c>
      <c r="F4944">
        <v>5400</v>
      </c>
    </row>
    <row r="4945" spans="5:6" x14ac:dyDescent="0.25">
      <c r="E4945" t="e">
        <f>#REF!</f>
        <v>#REF!</v>
      </c>
      <c r="F4945">
        <v>5401</v>
      </c>
    </row>
    <row r="4946" spans="5:6" x14ac:dyDescent="0.25">
      <c r="E4946" t="e">
        <f>#REF!</f>
        <v>#REF!</v>
      </c>
      <c r="F4946">
        <v>5402</v>
      </c>
    </row>
    <row r="4947" spans="5:6" x14ac:dyDescent="0.25">
      <c r="E4947" t="e">
        <f>#REF!</f>
        <v>#REF!</v>
      </c>
      <c r="F4947">
        <v>5403</v>
      </c>
    </row>
    <row r="4948" spans="5:6" x14ac:dyDescent="0.25">
      <c r="E4948" t="e">
        <f>#REF!</f>
        <v>#REF!</v>
      </c>
      <c r="F4948">
        <v>5404</v>
      </c>
    </row>
    <row r="4949" spans="5:6" x14ac:dyDescent="0.25">
      <c r="E4949" t="e">
        <f>#REF!</f>
        <v>#REF!</v>
      </c>
      <c r="F4949">
        <v>5405</v>
      </c>
    </row>
    <row r="4950" spans="5:6" x14ac:dyDescent="0.25">
      <c r="E4950" t="e">
        <f>#REF!</f>
        <v>#REF!</v>
      </c>
      <c r="F4950">
        <v>5406</v>
      </c>
    </row>
    <row r="4951" spans="5:6" x14ac:dyDescent="0.25">
      <c r="E4951" t="e">
        <f>#REF!</f>
        <v>#REF!</v>
      </c>
      <c r="F4951">
        <v>5407</v>
      </c>
    </row>
    <row r="4952" spans="5:6" x14ac:dyDescent="0.25">
      <c r="E4952" t="e">
        <f>#REF!</f>
        <v>#REF!</v>
      </c>
      <c r="F4952">
        <v>5408</v>
      </c>
    </row>
    <row r="4953" spans="5:6" x14ac:dyDescent="0.25">
      <c r="E4953" t="e">
        <f>#REF!</f>
        <v>#REF!</v>
      </c>
      <c r="F4953">
        <v>5409</v>
      </c>
    </row>
    <row r="4954" spans="5:6" x14ac:dyDescent="0.25">
      <c r="E4954" t="e">
        <f>#REF!</f>
        <v>#REF!</v>
      </c>
      <c r="F4954">
        <v>5410</v>
      </c>
    </row>
    <row r="4955" spans="5:6" x14ac:dyDescent="0.25">
      <c r="E4955" t="e">
        <f>#REF!</f>
        <v>#REF!</v>
      </c>
      <c r="F4955">
        <v>5411</v>
      </c>
    </row>
    <row r="4956" spans="5:6" x14ac:dyDescent="0.25">
      <c r="E4956" t="e">
        <f>#REF!</f>
        <v>#REF!</v>
      </c>
      <c r="F4956">
        <v>5412</v>
      </c>
    </row>
    <row r="4957" spans="5:6" x14ac:dyDescent="0.25">
      <c r="E4957" t="e">
        <f>#REF!</f>
        <v>#REF!</v>
      </c>
      <c r="F4957">
        <v>5413</v>
      </c>
    </row>
    <row r="4958" spans="5:6" x14ac:dyDescent="0.25">
      <c r="E4958" t="e">
        <f>#REF!</f>
        <v>#REF!</v>
      </c>
      <c r="F4958">
        <v>5414</v>
      </c>
    </row>
    <row r="4959" spans="5:6" x14ac:dyDescent="0.25">
      <c r="E4959" t="e">
        <f>#REF!</f>
        <v>#REF!</v>
      </c>
      <c r="F4959">
        <v>5415</v>
      </c>
    </row>
    <row r="4960" spans="5:6" x14ac:dyDescent="0.25">
      <c r="E4960" t="e">
        <f>#REF!</f>
        <v>#REF!</v>
      </c>
      <c r="F4960">
        <v>5416</v>
      </c>
    </row>
    <row r="4961" spans="5:6" x14ac:dyDescent="0.25">
      <c r="E4961" t="e">
        <f>#REF!</f>
        <v>#REF!</v>
      </c>
      <c r="F4961">
        <v>5417</v>
      </c>
    </row>
    <row r="4962" spans="5:6" x14ac:dyDescent="0.25">
      <c r="E4962" t="e">
        <f>#REF!</f>
        <v>#REF!</v>
      </c>
      <c r="F4962">
        <v>5418</v>
      </c>
    </row>
    <row r="4963" spans="5:6" x14ac:dyDescent="0.25">
      <c r="E4963" t="e">
        <f>#REF!</f>
        <v>#REF!</v>
      </c>
      <c r="F4963">
        <v>5419</v>
      </c>
    </row>
    <row r="4964" spans="5:6" x14ac:dyDescent="0.25">
      <c r="E4964" t="e">
        <f>#REF!</f>
        <v>#REF!</v>
      </c>
      <c r="F4964">
        <v>5420</v>
      </c>
    </row>
    <row r="4965" spans="5:6" x14ac:dyDescent="0.25">
      <c r="E4965" t="e">
        <f>#REF!</f>
        <v>#REF!</v>
      </c>
      <c r="F4965">
        <v>5421</v>
      </c>
    </row>
    <row r="4966" spans="5:6" x14ac:dyDescent="0.25">
      <c r="E4966" t="e">
        <f>#REF!</f>
        <v>#REF!</v>
      </c>
      <c r="F4966">
        <v>5422</v>
      </c>
    </row>
    <row r="4967" spans="5:6" x14ac:dyDescent="0.25">
      <c r="E4967" t="e">
        <f>#REF!</f>
        <v>#REF!</v>
      </c>
      <c r="F4967">
        <v>5423</v>
      </c>
    </row>
    <row r="4968" spans="5:6" x14ac:dyDescent="0.25">
      <c r="E4968" t="e">
        <f>#REF!</f>
        <v>#REF!</v>
      </c>
      <c r="F4968">
        <v>5424</v>
      </c>
    </row>
    <row r="4969" spans="5:6" x14ac:dyDescent="0.25">
      <c r="E4969" t="e">
        <f>#REF!</f>
        <v>#REF!</v>
      </c>
      <c r="F4969">
        <v>5425</v>
      </c>
    </row>
    <row r="4970" spans="5:6" x14ac:dyDescent="0.25">
      <c r="E4970" t="e">
        <f>#REF!</f>
        <v>#REF!</v>
      </c>
      <c r="F4970">
        <v>5426</v>
      </c>
    </row>
    <row r="4971" spans="5:6" x14ac:dyDescent="0.25">
      <c r="E4971" t="e">
        <f>#REF!</f>
        <v>#REF!</v>
      </c>
      <c r="F4971">
        <v>5427</v>
      </c>
    </row>
    <row r="4972" spans="5:6" x14ac:dyDescent="0.25">
      <c r="E4972" t="e">
        <f>#REF!</f>
        <v>#REF!</v>
      </c>
      <c r="F4972">
        <v>5428</v>
      </c>
    </row>
    <row r="4973" spans="5:6" x14ac:dyDescent="0.25">
      <c r="E4973" t="e">
        <f>#REF!</f>
        <v>#REF!</v>
      </c>
      <c r="F4973">
        <v>5429</v>
      </c>
    </row>
    <row r="4974" spans="5:6" x14ac:dyDescent="0.25">
      <c r="E4974" t="e">
        <f>#REF!</f>
        <v>#REF!</v>
      </c>
      <c r="F4974">
        <v>5430</v>
      </c>
    </row>
    <row r="4975" spans="5:6" x14ac:dyDescent="0.25">
      <c r="E4975" t="e">
        <f>#REF!</f>
        <v>#REF!</v>
      </c>
      <c r="F4975">
        <v>5431</v>
      </c>
    </row>
    <row r="4976" spans="5:6" x14ac:dyDescent="0.25">
      <c r="E4976" t="e">
        <f>#REF!</f>
        <v>#REF!</v>
      </c>
      <c r="F4976">
        <v>5432</v>
      </c>
    </row>
    <row r="4977" spans="5:6" x14ac:dyDescent="0.25">
      <c r="E4977" t="e">
        <f>#REF!</f>
        <v>#REF!</v>
      </c>
      <c r="F4977">
        <v>5433</v>
      </c>
    </row>
    <row r="4978" spans="5:6" x14ac:dyDescent="0.25">
      <c r="E4978" t="e">
        <f>#REF!</f>
        <v>#REF!</v>
      </c>
      <c r="F4978">
        <v>5434</v>
      </c>
    </row>
    <row r="4979" spans="5:6" x14ac:dyDescent="0.25">
      <c r="E4979" t="e">
        <f>#REF!</f>
        <v>#REF!</v>
      </c>
      <c r="F4979">
        <v>5435</v>
      </c>
    </row>
    <row r="4980" spans="5:6" x14ac:dyDescent="0.25">
      <c r="E4980" t="e">
        <f>#REF!</f>
        <v>#REF!</v>
      </c>
      <c r="F4980">
        <v>5436</v>
      </c>
    </row>
    <row r="4981" spans="5:6" x14ac:dyDescent="0.25">
      <c r="E4981" t="e">
        <f>#REF!</f>
        <v>#REF!</v>
      </c>
      <c r="F4981">
        <v>5437</v>
      </c>
    </row>
    <row r="4982" spans="5:6" x14ac:dyDescent="0.25">
      <c r="E4982" t="e">
        <f>#REF!</f>
        <v>#REF!</v>
      </c>
      <c r="F4982">
        <v>5438</v>
      </c>
    </row>
    <row r="4983" spans="5:6" x14ac:dyDescent="0.25">
      <c r="E4983" t="e">
        <f>#REF!</f>
        <v>#REF!</v>
      </c>
      <c r="F4983">
        <v>5439</v>
      </c>
    </row>
    <row r="4984" spans="5:6" x14ac:dyDescent="0.25">
      <c r="E4984" t="e">
        <f>#REF!</f>
        <v>#REF!</v>
      </c>
      <c r="F4984">
        <v>5440</v>
      </c>
    </row>
    <row r="4985" spans="5:6" x14ac:dyDescent="0.25">
      <c r="E4985" t="e">
        <f>#REF!</f>
        <v>#REF!</v>
      </c>
      <c r="F4985">
        <v>5441</v>
      </c>
    </row>
    <row r="4986" spans="5:6" x14ac:dyDescent="0.25">
      <c r="E4986" t="e">
        <f>#REF!</f>
        <v>#REF!</v>
      </c>
      <c r="F4986">
        <v>5442</v>
      </c>
    </row>
    <row r="4987" spans="5:6" x14ac:dyDescent="0.25">
      <c r="E4987" t="e">
        <f>#REF!</f>
        <v>#REF!</v>
      </c>
      <c r="F4987">
        <v>5443</v>
      </c>
    </row>
    <row r="4988" spans="5:6" x14ac:dyDescent="0.25">
      <c r="E4988" t="e">
        <f>#REF!</f>
        <v>#REF!</v>
      </c>
      <c r="F4988">
        <v>5444</v>
      </c>
    </row>
    <row r="4989" spans="5:6" x14ac:dyDescent="0.25">
      <c r="E4989" t="e">
        <f>#REF!</f>
        <v>#REF!</v>
      </c>
      <c r="F4989">
        <v>5445</v>
      </c>
    </row>
    <row r="4990" spans="5:6" x14ac:dyDescent="0.25">
      <c r="E4990" t="e">
        <f>#REF!</f>
        <v>#REF!</v>
      </c>
      <c r="F4990">
        <v>5446</v>
      </c>
    </row>
    <row r="4991" spans="5:6" x14ac:dyDescent="0.25">
      <c r="E4991" t="e">
        <f>#REF!</f>
        <v>#REF!</v>
      </c>
      <c r="F4991">
        <v>5447</v>
      </c>
    </row>
    <row r="4992" spans="5:6" x14ac:dyDescent="0.25">
      <c r="E4992" t="e">
        <f>#REF!</f>
        <v>#REF!</v>
      </c>
      <c r="F4992">
        <v>5448</v>
      </c>
    </row>
    <row r="4993" spans="5:6" x14ac:dyDescent="0.25">
      <c r="E4993" t="e">
        <f>#REF!</f>
        <v>#REF!</v>
      </c>
      <c r="F4993">
        <v>5449</v>
      </c>
    </row>
    <row r="4994" spans="5:6" x14ac:dyDescent="0.25">
      <c r="E4994" t="e">
        <f>#REF!</f>
        <v>#REF!</v>
      </c>
      <c r="F4994">
        <v>5450</v>
      </c>
    </row>
    <row r="4995" spans="5:6" x14ac:dyDescent="0.25">
      <c r="E4995" t="e">
        <f>#REF!</f>
        <v>#REF!</v>
      </c>
      <c r="F4995">
        <v>5451</v>
      </c>
    </row>
    <row r="4996" spans="5:6" x14ac:dyDescent="0.25">
      <c r="E4996" t="e">
        <f>#REF!</f>
        <v>#REF!</v>
      </c>
      <c r="F4996">
        <v>5452</v>
      </c>
    </row>
    <row r="4997" spans="5:6" x14ac:dyDescent="0.25">
      <c r="E4997" t="e">
        <f>#REF!</f>
        <v>#REF!</v>
      </c>
      <c r="F4997">
        <v>5453</v>
      </c>
    </row>
    <row r="4998" spans="5:6" x14ac:dyDescent="0.25">
      <c r="E4998" t="e">
        <f>#REF!</f>
        <v>#REF!</v>
      </c>
      <c r="F4998">
        <v>5454</v>
      </c>
    </row>
    <row r="4999" spans="5:6" x14ac:dyDescent="0.25">
      <c r="E4999" t="e">
        <f>#REF!</f>
        <v>#REF!</v>
      </c>
      <c r="F4999">
        <v>5455</v>
      </c>
    </row>
    <row r="5000" spans="5:6" x14ac:dyDescent="0.25">
      <c r="E5000" t="e">
        <f>#REF!</f>
        <v>#REF!</v>
      </c>
      <c r="F5000">
        <v>5456</v>
      </c>
    </row>
    <row r="5001" spans="5:6" x14ac:dyDescent="0.25">
      <c r="E5001" t="e">
        <f>#REF!</f>
        <v>#REF!</v>
      </c>
      <c r="F5001">
        <v>5457</v>
      </c>
    </row>
    <row r="5002" spans="5:6" x14ac:dyDescent="0.25">
      <c r="E5002" t="e">
        <f>#REF!</f>
        <v>#REF!</v>
      </c>
      <c r="F5002">
        <v>5458</v>
      </c>
    </row>
    <row r="5003" spans="5:6" x14ac:dyDescent="0.25">
      <c r="E5003" t="e">
        <f>#REF!</f>
        <v>#REF!</v>
      </c>
      <c r="F5003">
        <v>5459</v>
      </c>
    </row>
    <row r="5004" spans="5:6" x14ac:dyDescent="0.25">
      <c r="E5004" t="e">
        <f>#REF!</f>
        <v>#REF!</v>
      </c>
      <c r="F5004">
        <v>5460</v>
      </c>
    </row>
    <row r="5005" spans="5:6" x14ac:dyDescent="0.25">
      <c r="E5005" t="e">
        <f>#REF!</f>
        <v>#REF!</v>
      </c>
      <c r="F5005">
        <v>5461</v>
      </c>
    </row>
    <row r="5006" spans="5:6" x14ac:dyDescent="0.25">
      <c r="E5006" t="e">
        <f>#REF!</f>
        <v>#REF!</v>
      </c>
      <c r="F5006">
        <v>5462</v>
      </c>
    </row>
    <row r="5007" spans="5:6" x14ac:dyDescent="0.25">
      <c r="E5007" t="e">
        <f>#REF!</f>
        <v>#REF!</v>
      </c>
      <c r="F5007">
        <v>5463</v>
      </c>
    </row>
    <row r="5008" spans="5:6" x14ac:dyDescent="0.25">
      <c r="E5008" t="e">
        <f>#REF!</f>
        <v>#REF!</v>
      </c>
      <c r="F5008">
        <v>5464</v>
      </c>
    </row>
    <row r="5009" spans="5:6" x14ac:dyDescent="0.25">
      <c r="E5009" t="e">
        <f>#REF!</f>
        <v>#REF!</v>
      </c>
      <c r="F5009">
        <v>5465</v>
      </c>
    </row>
    <row r="5010" spans="5:6" x14ac:dyDescent="0.25">
      <c r="E5010" t="e">
        <f>#REF!</f>
        <v>#REF!</v>
      </c>
      <c r="F5010">
        <v>5466</v>
      </c>
    </row>
    <row r="5011" spans="5:6" x14ac:dyDescent="0.25">
      <c r="E5011" t="e">
        <f>#REF!</f>
        <v>#REF!</v>
      </c>
      <c r="F5011">
        <v>5467</v>
      </c>
    </row>
    <row r="5012" spans="5:6" x14ac:dyDescent="0.25">
      <c r="E5012" t="e">
        <f>#REF!</f>
        <v>#REF!</v>
      </c>
      <c r="F5012">
        <v>5468</v>
      </c>
    </row>
    <row r="5013" spans="5:6" x14ac:dyDescent="0.25">
      <c r="E5013" t="e">
        <f>#REF!</f>
        <v>#REF!</v>
      </c>
      <c r="F5013">
        <v>5469</v>
      </c>
    </row>
    <row r="5014" spans="5:6" x14ac:dyDescent="0.25">
      <c r="E5014" t="e">
        <f>#REF!</f>
        <v>#REF!</v>
      </c>
      <c r="F5014">
        <v>5470</v>
      </c>
    </row>
    <row r="5015" spans="5:6" x14ac:dyDescent="0.25">
      <c r="E5015" t="e">
        <f>#REF!</f>
        <v>#REF!</v>
      </c>
      <c r="F5015">
        <v>5471</v>
      </c>
    </row>
    <row r="5016" spans="5:6" x14ac:dyDescent="0.25">
      <c r="E5016" t="e">
        <f>#REF!</f>
        <v>#REF!</v>
      </c>
      <c r="F5016">
        <v>5472</v>
      </c>
    </row>
    <row r="5017" spans="5:6" x14ac:dyDescent="0.25">
      <c r="E5017" t="e">
        <f>#REF!</f>
        <v>#REF!</v>
      </c>
      <c r="F5017">
        <v>5473</v>
      </c>
    </row>
    <row r="5018" spans="5:6" x14ac:dyDescent="0.25">
      <c r="E5018" t="e">
        <f>#REF!</f>
        <v>#REF!</v>
      </c>
      <c r="F5018">
        <v>5474</v>
      </c>
    </row>
    <row r="5019" spans="5:6" x14ac:dyDescent="0.25">
      <c r="E5019" t="e">
        <f>#REF!</f>
        <v>#REF!</v>
      </c>
      <c r="F5019">
        <v>5475</v>
      </c>
    </row>
    <row r="5020" spans="5:6" x14ac:dyDescent="0.25">
      <c r="E5020" t="e">
        <f>#REF!</f>
        <v>#REF!</v>
      </c>
      <c r="F5020">
        <v>5476</v>
      </c>
    </row>
    <row r="5021" spans="5:6" x14ac:dyDescent="0.25">
      <c r="E5021" t="e">
        <f>#REF!</f>
        <v>#REF!</v>
      </c>
      <c r="F5021">
        <v>5477</v>
      </c>
    </row>
    <row r="5022" spans="5:6" x14ac:dyDescent="0.25">
      <c r="E5022" t="e">
        <f>#REF!</f>
        <v>#REF!</v>
      </c>
      <c r="F5022">
        <v>5478</v>
      </c>
    </row>
    <row r="5023" spans="5:6" x14ac:dyDescent="0.25">
      <c r="E5023" t="e">
        <f>#REF!</f>
        <v>#REF!</v>
      </c>
      <c r="F5023">
        <v>5479</v>
      </c>
    </row>
    <row r="5024" spans="5:6" x14ac:dyDescent="0.25">
      <c r="E5024" t="e">
        <f>#REF!</f>
        <v>#REF!</v>
      </c>
      <c r="F5024">
        <v>5480</v>
      </c>
    </row>
    <row r="5025" spans="5:6" x14ac:dyDescent="0.25">
      <c r="E5025" t="e">
        <f>#REF!</f>
        <v>#REF!</v>
      </c>
      <c r="F5025">
        <v>5481</v>
      </c>
    </row>
    <row r="5026" spans="5:6" x14ac:dyDescent="0.25">
      <c r="E5026" t="e">
        <f>#REF!</f>
        <v>#REF!</v>
      </c>
      <c r="F5026">
        <v>5482</v>
      </c>
    </row>
    <row r="5027" spans="5:6" x14ac:dyDescent="0.25">
      <c r="E5027" t="e">
        <f>#REF!</f>
        <v>#REF!</v>
      </c>
      <c r="F5027">
        <v>5483</v>
      </c>
    </row>
    <row r="5028" spans="5:6" x14ac:dyDescent="0.25">
      <c r="E5028" t="e">
        <f>#REF!</f>
        <v>#REF!</v>
      </c>
      <c r="F5028">
        <v>5484</v>
      </c>
    </row>
    <row r="5029" spans="5:6" x14ac:dyDescent="0.25">
      <c r="E5029" t="e">
        <f>#REF!</f>
        <v>#REF!</v>
      </c>
      <c r="F5029">
        <v>5485</v>
      </c>
    </row>
    <row r="5030" spans="5:6" x14ac:dyDescent="0.25">
      <c r="E5030" t="e">
        <f>#REF!</f>
        <v>#REF!</v>
      </c>
      <c r="F5030">
        <v>5486</v>
      </c>
    </row>
    <row r="5031" spans="5:6" x14ac:dyDescent="0.25">
      <c r="E5031" t="e">
        <f>#REF!</f>
        <v>#REF!</v>
      </c>
      <c r="F5031">
        <v>5487</v>
      </c>
    </row>
    <row r="5032" spans="5:6" x14ac:dyDescent="0.25">
      <c r="E5032" t="e">
        <f>#REF!</f>
        <v>#REF!</v>
      </c>
      <c r="F5032">
        <v>5488</v>
      </c>
    </row>
    <row r="5033" spans="5:6" x14ac:dyDescent="0.25">
      <c r="E5033" t="e">
        <f>#REF!</f>
        <v>#REF!</v>
      </c>
      <c r="F5033">
        <v>5489</v>
      </c>
    </row>
    <row r="5034" spans="5:6" x14ac:dyDescent="0.25">
      <c r="E5034" t="e">
        <f>#REF!</f>
        <v>#REF!</v>
      </c>
      <c r="F5034">
        <v>5490</v>
      </c>
    </row>
    <row r="5035" spans="5:6" x14ac:dyDescent="0.25">
      <c r="E5035" t="e">
        <f>#REF!</f>
        <v>#REF!</v>
      </c>
      <c r="F5035">
        <v>5491</v>
      </c>
    </row>
    <row r="5036" spans="5:6" x14ac:dyDescent="0.25">
      <c r="E5036" t="e">
        <f>#REF!</f>
        <v>#REF!</v>
      </c>
      <c r="F5036">
        <v>5492</v>
      </c>
    </row>
    <row r="5037" spans="5:6" x14ac:dyDescent="0.25">
      <c r="E5037" t="e">
        <f>#REF!</f>
        <v>#REF!</v>
      </c>
      <c r="F5037">
        <v>5493</v>
      </c>
    </row>
    <row r="5038" spans="5:6" x14ac:dyDescent="0.25">
      <c r="E5038" t="e">
        <f>#REF!</f>
        <v>#REF!</v>
      </c>
      <c r="F5038">
        <v>5494</v>
      </c>
    </row>
    <row r="5039" spans="5:6" x14ac:dyDescent="0.25">
      <c r="E5039" t="e">
        <f>#REF!</f>
        <v>#REF!</v>
      </c>
      <c r="F5039">
        <v>5495</v>
      </c>
    </row>
    <row r="5040" spans="5:6" x14ac:dyDescent="0.25">
      <c r="E5040" t="e">
        <f>#REF!</f>
        <v>#REF!</v>
      </c>
      <c r="F5040">
        <v>5496</v>
      </c>
    </row>
    <row r="5041" spans="5:6" x14ac:dyDescent="0.25">
      <c r="E5041" t="e">
        <f>#REF!</f>
        <v>#REF!</v>
      </c>
      <c r="F5041">
        <v>5497</v>
      </c>
    </row>
    <row r="5042" spans="5:6" x14ac:dyDescent="0.25">
      <c r="E5042" t="e">
        <f>#REF!</f>
        <v>#REF!</v>
      </c>
      <c r="F5042">
        <v>5498</v>
      </c>
    </row>
    <row r="5043" spans="5:6" x14ac:dyDescent="0.25">
      <c r="E5043" t="e">
        <f>#REF!</f>
        <v>#REF!</v>
      </c>
      <c r="F5043">
        <v>5499</v>
      </c>
    </row>
    <row r="5044" spans="5:6" x14ac:dyDescent="0.25">
      <c r="E5044" t="e">
        <f>#REF!</f>
        <v>#REF!</v>
      </c>
      <c r="F5044">
        <v>5500</v>
      </c>
    </row>
    <row r="5045" spans="5:6" x14ac:dyDescent="0.25">
      <c r="E5045" t="e">
        <f>#REF!</f>
        <v>#REF!</v>
      </c>
      <c r="F5045">
        <v>5501</v>
      </c>
    </row>
    <row r="5046" spans="5:6" x14ac:dyDescent="0.25">
      <c r="E5046" t="e">
        <f>#REF!</f>
        <v>#REF!</v>
      </c>
      <c r="F5046">
        <v>5502</v>
      </c>
    </row>
    <row r="5047" spans="5:6" x14ac:dyDescent="0.25">
      <c r="E5047" t="e">
        <f>#REF!</f>
        <v>#REF!</v>
      </c>
      <c r="F5047">
        <v>5503</v>
      </c>
    </row>
    <row r="5048" spans="5:6" x14ac:dyDescent="0.25">
      <c r="E5048" t="e">
        <f>#REF!</f>
        <v>#REF!</v>
      </c>
      <c r="F5048">
        <v>5504</v>
      </c>
    </row>
    <row r="5049" spans="5:6" x14ac:dyDescent="0.25">
      <c r="E5049" t="e">
        <f>#REF!</f>
        <v>#REF!</v>
      </c>
      <c r="F5049">
        <v>5505</v>
      </c>
    </row>
    <row r="5050" spans="5:6" x14ac:dyDescent="0.25">
      <c r="E5050" t="e">
        <f>#REF!</f>
        <v>#REF!</v>
      </c>
      <c r="F5050">
        <v>5506</v>
      </c>
    </row>
    <row r="5051" spans="5:6" x14ac:dyDescent="0.25">
      <c r="E5051" t="e">
        <f>#REF!</f>
        <v>#REF!</v>
      </c>
      <c r="F5051">
        <v>5507</v>
      </c>
    </row>
    <row r="5052" spans="5:6" x14ac:dyDescent="0.25">
      <c r="E5052" t="e">
        <f>#REF!</f>
        <v>#REF!</v>
      </c>
      <c r="F5052">
        <v>5508</v>
      </c>
    </row>
    <row r="5053" spans="5:6" x14ac:dyDescent="0.25">
      <c r="E5053" t="e">
        <f>#REF!</f>
        <v>#REF!</v>
      </c>
      <c r="F5053">
        <v>5509</v>
      </c>
    </row>
    <row r="5054" spans="5:6" x14ac:dyDescent="0.25">
      <c r="E5054" t="e">
        <f>#REF!</f>
        <v>#REF!</v>
      </c>
      <c r="F5054">
        <v>5510</v>
      </c>
    </row>
    <row r="5055" spans="5:6" x14ac:dyDescent="0.25">
      <c r="E5055" t="e">
        <f>#REF!</f>
        <v>#REF!</v>
      </c>
      <c r="F5055">
        <v>5511</v>
      </c>
    </row>
    <row r="5056" spans="5:6" x14ac:dyDescent="0.25">
      <c r="E5056" t="e">
        <f>#REF!</f>
        <v>#REF!</v>
      </c>
      <c r="F5056">
        <v>5512</v>
      </c>
    </row>
    <row r="5057" spans="5:6" x14ac:dyDescent="0.25">
      <c r="E5057" t="e">
        <f>#REF!</f>
        <v>#REF!</v>
      </c>
      <c r="F5057">
        <v>5513</v>
      </c>
    </row>
    <row r="5058" spans="5:6" x14ac:dyDescent="0.25">
      <c r="E5058" t="e">
        <f>#REF!</f>
        <v>#REF!</v>
      </c>
      <c r="F5058">
        <v>5514</v>
      </c>
    </row>
    <row r="5059" spans="5:6" x14ac:dyDescent="0.25">
      <c r="E5059" t="e">
        <f>#REF!</f>
        <v>#REF!</v>
      </c>
      <c r="F5059">
        <v>5515</v>
      </c>
    </row>
    <row r="5060" spans="5:6" x14ac:dyDescent="0.25">
      <c r="E5060" t="e">
        <f>#REF!</f>
        <v>#REF!</v>
      </c>
      <c r="F5060">
        <v>5516</v>
      </c>
    </row>
    <row r="5061" spans="5:6" x14ac:dyDescent="0.25">
      <c r="E5061" t="e">
        <f>#REF!</f>
        <v>#REF!</v>
      </c>
      <c r="F5061">
        <v>5517</v>
      </c>
    </row>
    <row r="5062" spans="5:6" x14ac:dyDescent="0.25">
      <c r="E5062" t="e">
        <f>#REF!</f>
        <v>#REF!</v>
      </c>
      <c r="F5062">
        <v>5518</v>
      </c>
    </row>
    <row r="5063" spans="5:6" x14ac:dyDescent="0.25">
      <c r="E5063" t="e">
        <f>#REF!</f>
        <v>#REF!</v>
      </c>
      <c r="F5063">
        <v>5519</v>
      </c>
    </row>
    <row r="5064" spans="5:6" x14ac:dyDescent="0.25">
      <c r="E5064" t="e">
        <f>#REF!</f>
        <v>#REF!</v>
      </c>
      <c r="F5064">
        <v>5520</v>
      </c>
    </row>
    <row r="5065" spans="5:6" x14ac:dyDescent="0.25">
      <c r="E5065" t="e">
        <f>#REF!</f>
        <v>#REF!</v>
      </c>
      <c r="F5065">
        <v>5521</v>
      </c>
    </row>
    <row r="5066" spans="5:6" x14ac:dyDescent="0.25">
      <c r="E5066" t="e">
        <f>#REF!</f>
        <v>#REF!</v>
      </c>
      <c r="F5066">
        <v>5522</v>
      </c>
    </row>
    <row r="5067" spans="5:6" x14ac:dyDescent="0.25">
      <c r="E5067" t="e">
        <f>#REF!</f>
        <v>#REF!</v>
      </c>
      <c r="F5067">
        <v>5523</v>
      </c>
    </row>
    <row r="5068" spans="5:6" x14ac:dyDescent="0.25">
      <c r="E5068" t="e">
        <f>#REF!</f>
        <v>#REF!</v>
      </c>
      <c r="F5068">
        <v>5524</v>
      </c>
    </row>
    <row r="5069" spans="5:6" x14ac:dyDescent="0.25">
      <c r="E5069" t="e">
        <f>#REF!</f>
        <v>#REF!</v>
      </c>
      <c r="F5069">
        <v>5525</v>
      </c>
    </row>
    <row r="5070" spans="5:6" x14ac:dyDescent="0.25">
      <c r="E5070" t="e">
        <f>#REF!</f>
        <v>#REF!</v>
      </c>
      <c r="F5070">
        <v>5526</v>
      </c>
    </row>
    <row r="5071" spans="5:6" x14ac:dyDescent="0.25">
      <c r="E5071" t="e">
        <f>#REF!</f>
        <v>#REF!</v>
      </c>
      <c r="F5071">
        <v>5527</v>
      </c>
    </row>
    <row r="5072" spans="5:6" x14ac:dyDescent="0.25">
      <c r="E5072" t="e">
        <f>#REF!</f>
        <v>#REF!</v>
      </c>
      <c r="F5072">
        <v>5528</v>
      </c>
    </row>
    <row r="5073" spans="5:6" x14ac:dyDescent="0.25">
      <c r="E5073" t="e">
        <f>#REF!</f>
        <v>#REF!</v>
      </c>
      <c r="F5073">
        <v>5529</v>
      </c>
    </row>
    <row r="5074" spans="5:6" x14ac:dyDescent="0.25">
      <c r="E5074" t="e">
        <f>#REF!</f>
        <v>#REF!</v>
      </c>
      <c r="F5074">
        <v>5530</v>
      </c>
    </row>
    <row r="5075" spans="5:6" x14ac:dyDescent="0.25">
      <c r="E5075" t="e">
        <f>#REF!</f>
        <v>#REF!</v>
      </c>
      <c r="F5075">
        <v>5531</v>
      </c>
    </row>
    <row r="5076" spans="5:6" x14ac:dyDescent="0.25">
      <c r="E5076" t="e">
        <f>#REF!</f>
        <v>#REF!</v>
      </c>
      <c r="F5076">
        <v>5532</v>
      </c>
    </row>
    <row r="5077" spans="5:6" x14ac:dyDescent="0.25">
      <c r="E5077" t="e">
        <f>#REF!</f>
        <v>#REF!</v>
      </c>
      <c r="F5077">
        <v>5533</v>
      </c>
    </row>
    <row r="5078" spans="5:6" x14ac:dyDescent="0.25">
      <c r="E5078" t="e">
        <f>#REF!</f>
        <v>#REF!</v>
      </c>
      <c r="F5078">
        <v>5534</v>
      </c>
    </row>
    <row r="5079" spans="5:6" x14ac:dyDescent="0.25">
      <c r="E5079" t="e">
        <f>#REF!</f>
        <v>#REF!</v>
      </c>
      <c r="F5079">
        <v>5535</v>
      </c>
    </row>
    <row r="5080" spans="5:6" x14ac:dyDescent="0.25">
      <c r="E5080" t="e">
        <f>#REF!</f>
        <v>#REF!</v>
      </c>
      <c r="F5080">
        <v>5536</v>
      </c>
    </row>
    <row r="5081" spans="5:6" x14ac:dyDescent="0.25">
      <c r="E5081" t="e">
        <f>#REF!</f>
        <v>#REF!</v>
      </c>
      <c r="F5081">
        <v>5537</v>
      </c>
    </row>
    <row r="5082" spans="5:6" x14ac:dyDescent="0.25">
      <c r="E5082" t="e">
        <f>#REF!</f>
        <v>#REF!</v>
      </c>
      <c r="F5082">
        <v>5538</v>
      </c>
    </row>
    <row r="5083" spans="5:6" x14ac:dyDescent="0.25">
      <c r="E5083" t="e">
        <f>#REF!</f>
        <v>#REF!</v>
      </c>
      <c r="F5083">
        <v>5539</v>
      </c>
    </row>
    <row r="5084" spans="5:6" x14ac:dyDescent="0.25">
      <c r="E5084" t="e">
        <f>#REF!</f>
        <v>#REF!</v>
      </c>
      <c r="F5084">
        <v>5540</v>
      </c>
    </row>
    <row r="5085" spans="5:6" x14ac:dyDescent="0.25">
      <c r="E5085" t="e">
        <f>#REF!</f>
        <v>#REF!</v>
      </c>
      <c r="F5085">
        <v>5541</v>
      </c>
    </row>
    <row r="5086" spans="5:6" x14ac:dyDescent="0.25">
      <c r="E5086" t="e">
        <f>#REF!</f>
        <v>#REF!</v>
      </c>
      <c r="F5086">
        <v>5542</v>
      </c>
    </row>
    <row r="5087" spans="5:6" x14ac:dyDescent="0.25">
      <c r="E5087" t="e">
        <f>#REF!</f>
        <v>#REF!</v>
      </c>
      <c r="F5087">
        <v>5543</v>
      </c>
    </row>
    <row r="5088" spans="5:6" x14ac:dyDescent="0.25">
      <c r="E5088" t="e">
        <f>#REF!</f>
        <v>#REF!</v>
      </c>
      <c r="F5088">
        <v>5544</v>
      </c>
    </row>
    <row r="5089" spans="5:6" x14ac:dyDescent="0.25">
      <c r="E5089" t="e">
        <f>#REF!</f>
        <v>#REF!</v>
      </c>
      <c r="F5089">
        <v>5545</v>
      </c>
    </row>
    <row r="5090" spans="5:6" x14ac:dyDescent="0.25">
      <c r="E5090" t="e">
        <f>#REF!</f>
        <v>#REF!</v>
      </c>
      <c r="F5090">
        <v>5546</v>
      </c>
    </row>
    <row r="5091" spans="5:6" x14ac:dyDescent="0.25">
      <c r="E5091" t="e">
        <f>#REF!</f>
        <v>#REF!</v>
      </c>
      <c r="F5091">
        <v>5547</v>
      </c>
    </row>
    <row r="5092" spans="5:6" x14ac:dyDescent="0.25">
      <c r="E5092" t="e">
        <f>#REF!</f>
        <v>#REF!</v>
      </c>
      <c r="F5092">
        <v>5548</v>
      </c>
    </row>
    <row r="5093" spans="5:6" x14ac:dyDescent="0.25">
      <c r="E5093" t="e">
        <f>#REF!</f>
        <v>#REF!</v>
      </c>
      <c r="F5093">
        <v>5549</v>
      </c>
    </row>
    <row r="5094" spans="5:6" x14ac:dyDescent="0.25">
      <c r="E5094" t="e">
        <f>#REF!</f>
        <v>#REF!</v>
      </c>
      <c r="F5094">
        <v>5550</v>
      </c>
    </row>
    <row r="5095" spans="5:6" x14ac:dyDescent="0.25">
      <c r="E5095" t="e">
        <f>#REF!</f>
        <v>#REF!</v>
      </c>
      <c r="F5095">
        <v>5551</v>
      </c>
    </row>
    <row r="5096" spans="5:6" x14ac:dyDescent="0.25">
      <c r="E5096" t="e">
        <f>#REF!</f>
        <v>#REF!</v>
      </c>
      <c r="F5096">
        <v>5552</v>
      </c>
    </row>
    <row r="5097" spans="5:6" x14ac:dyDescent="0.25">
      <c r="E5097" t="e">
        <f>#REF!</f>
        <v>#REF!</v>
      </c>
      <c r="F5097">
        <v>5553</v>
      </c>
    </row>
    <row r="5098" spans="5:6" x14ac:dyDescent="0.25">
      <c r="E5098" t="e">
        <f>#REF!</f>
        <v>#REF!</v>
      </c>
      <c r="F5098">
        <v>5554</v>
      </c>
    </row>
    <row r="5099" spans="5:6" x14ac:dyDescent="0.25">
      <c r="E5099" t="e">
        <f>#REF!</f>
        <v>#REF!</v>
      </c>
      <c r="F5099">
        <v>5555</v>
      </c>
    </row>
    <row r="5100" spans="5:6" x14ac:dyDescent="0.25">
      <c r="E5100" t="e">
        <f>#REF!</f>
        <v>#REF!</v>
      </c>
      <c r="F5100">
        <v>5556</v>
      </c>
    </row>
    <row r="5101" spans="5:6" x14ac:dyDescent="0.25">
      <c r="E5101" t="e">
        <f>#REF!</f>
        <v>#REF!</v>
      </c>
      <c r="F5101">
        <v>5557</v>
      </c>
    </row>
    <row r="5102" spans="5:6" x14ac:dyDescent="0.25">
      <c r="E5102" t="e">
        <f>#REF!</f>
        <v>#REF!</v>
      </c>
      <c r="F5102">
        <v>5558</v>
      </c>
    </row>
    <row r="5103" spans="5:6" x14ac:dyDescent="0.25">
      <c r="E5103" t="e">
        <f>#REF!</f>
        <v>#REF!</v>
      </c>
      <c r="F5103">
        <v>5559</v>
      </c>
    </row>
    <row r="5104" spans="5:6" x14ac:dyDescent="0.25">
      <c r="E5104" t="e">
        <f>#REF!</f>
        <v>#REF!</v>
      </c>
      <c r="F5104">
        <v>5560</v>
      </c>
    </row>
    <row r="5105" spans="5:6" x14ac:dyDescent="0.25">
      <c r="E5105" t="e">
        <f>#REF!</f>
        <v>#REF!</v>
      </c>
      <c r="F5105">
        <v>5561</v>
      </c>
    </row>
    <row r="5106" spans="5:6" x14ac:dyDescent="0.25">
      <c r="E5106" t="e">
        <f>#REF!</f>
        <v>#REF!</v>
      </c>
      <c r="F5106">
        <v>5562</v>
      </c>
    </row>
    <row r="5107" spans="5:6" x14ac:dyDescent="0.25">
      <c r="E5107" t="e">
        <f>#REF!</f>
        <v>#REF!</v>
      </c>
      <c r="F5107">
        <v>5563</v>
      </c>
    </row>
    <row r="5108" spans="5:6" x14ac:dyDescent="0.25">
      <c r="E5108" t="e">
        <f>#REF!</f>
        <v>#REF!</v>
      </c>
      <c r="F5108">
        <v>5564</v>
      </c>
    </row>
    <row r="5109" spans="5:6" x14ac:dyDescent="0.25">
      <c r="E5109" t="e">
        <f>#REF!</f>
        <v>#REF!</v>
      </c>
      <c r="F5109">
        <v>5565</v>
      </c>
    </row>
    <row r="5110" spans="5:6" x14ac:dyDescent="0.25">
      <c r="E5110" t="e">
        <f>#REF!</f>
        <v>#REF!</v>
      </c>
      <c r="F5110">
        <v>5566</v>
      </c>
    </row>
    <row r="5111" spans="5:6" x14ac:dyDescent="0.25">
      <c r="E5111" t="e">
        <f>#REF!</f>
        <v>#REF!</v>
      </c>
      <c r="F5111">
        <v>5567</v>
      </c>
    </row>
    <row r="5112" spans="5:6" x14ac:dyDescent="0.25">
      <c r="E5112" t="e">
        <f>#REF!</f>
        <v>#REF!</v>
      </c>
      <c r="F5112">
        <v>5568</v>
      </c>
    </row>
    <row r="5113" spans="5:6" x14ac:dyDescent="0.25">
      <c r="E5113" t="e">
        <f>#REF!</f>
        <v>#REF!</v>
      </c>
      <c r="F5113">
        <v>5569</v>
      </c>
    </row>
    <row r="5114" spans="5:6" x14ac:dyDescent="0.25">
      <c r="E5114" t="e">
        <f>#REF!</f>
        <v>#REF!</v>
      </c>
      <c r="F5114">
        <v>5570</v>
      </c>
    </row>
    <row r="5115" spans="5:6" x14ac:dyDescent="0.25">
      <c r="E5115" t="e">
        <f>#REF!</f>
        <v>#REF!</v>
      </c>
      <c r="F5115">
        <v>5571</v>
      </c>
    </row>
    <row r="5116" spans="5:6" x14ac:dyDescent="0.25">
      <c r="E5116" t="e">
        <f>#REF!</f>
        <v>#REF!</v>
      </c>
      <c r="F5116">
        <v>5572</v>
      </c>
    </row>
    <row r="5117" spans="5:6" x14ac:dyDescent="0.25">
      <c r="E5117" t="e">
        <f>#REF!</f>
        <v>#REF!</v>
      </c>
      <c r="F5117">
        <v>5573</v>
      </c>
    </row>
    <row r="5118" spans="5:6" x14ac:dyDescent="0.25">
      <c r="E5118" t="e">
        <f>#REF!</f>
        <v>#REF!</v>
      </c>
      <c r="F5118">
        <v>5574</v>
      </c>
    </row>
    <row r="5119" spans="5:6" x14ac:dyDescent="0.25">
      <c r="E5119" t="e">
        <f>#REF!</f>
        <v>#REF!</v>
      </c>
      <c r="F5119">
        <v>5575</v>
      </c>
    </row>
    <row r="5120" spans="5:6" x14ac:dyDescent="0.25">
      <c r="E5120" t="e">
        <f>#REF!</f>
        <v>#REF!</v>
      </c>
      <c r="F5120">
        <v>5576</v>
      </c>
    </row>
    <row r="5121" spans="5:6" x14ac:dyDescent="0.25">
      <c r="E5121" t="e">
        <f>#REF!</f>
        <v>#REF!</v>
      </c>
      <c r="F5121">
        <v>5577</v>
      </c>
    </row>
    <row r="5122" spans="5:6" x14ac:dyDescent="0.25">
      <c r="E5122" t="e">
        <f>#REF!</f>
        <v>#REF!</v>
      </c>
      <c r="F5122">
        <v>5578</v>
      </c>
    </row>
    <row r="5123" spans="5:6" x14ac:dyDescent="0.25">
      <c r="E5123" t="e">
        <f>#REF!</f>
        <v>#REF!</v>
      </c>
      <c r="F5123">
        <v>5579</v>
      </c>
    </row>
    <row r="5124" spans="5:6" x14ac:dyDescent="0.25">
      <c r="E5124" t="e">
        <f>#REF!</f>
        <v>#REF!</v>
      </c>
      <c r="F5124">
        <v>5580</v>
      </c>
    </row>
    <row r="5125" spans="5:6" x14ac:dyDescent="0.25">
      <c r="E5125" t="e">
        <f>#REF!</f>
        <v>#REF!</v>
      </c>
      <c r="F5125">
        <v>5581</v>
      </c>
    </row>
    <row r="5126" spans="5:6" x14ac:dyDescent="0.25">
      <c r="E5126" t="e">
        <f>#REF!</f>
        <v>#REF!</v>
      </c>
      <c r="F5126">
        <v>5582</v>
      </c>
    </row>
    <row r="5127" spans="5:6" x14ac:dyDescent="0.25">
      <c r="E5127" t="e">
        <f>#REF!</f>
        <v>#REF!</v>
      </c>
      <c r="F5127">
        <v>5583</v>
      </c>
    </row>
    <row r="5128" spans="5:6" x14ac:dyDescent="0.25">
      <c r="E5128" t="e">
        <f>#REF!</f>
        <v>#REF!</v>
      </c>
      <c r="F5128">
        <v>5584</v>
      </c>
    </row>
    <row r="5129" spans="5:6" x14ac:dyDescent="0.25">
      <c r="E5129" t="e">
        <f>#REF!</f>
        <v>#REF!</v>
      </c>
      <c r="F5129">
        <v>5585</v>
      </c>
    </row>
    <row r="5130" spans="5:6" x14ac:dyDescent="0.25">
      <c r="E5130" t="e">
        <f>#REF!</f>
        <v>#REF!</v>
      </c>
      <c r="F5130">
        <v>5586</v>
      </c>
    </row>
    <row r="5131" spans="5:6" x14ac:dyDescent="0.25">
      <c r="E5131" t="e">
        <f>#REF!</f>
        <v>#REF!</v>
      </c>
      <c r="F5131">
        <v>5587</v>
      </c>
    </row>
    <row r="5132" spans="5:6" x14ac:dyDescent="0.25">
      <c r="E5132" t="e">
        <f>#REF!</f>
        <v>#REF!</v>
      </c>
      <c r="F5132">
        <v>5588</v>
      </c>
    </row>
    <row r="5133" spans="5:6" x14ac:dyDescent="0.25">
      <c r="E5133" t="e">
        <f>#REF!</f>
        <v>#REF!</v>
      </c>
      <c r="F5133">
        <v>5589</v>
      </c>
    </row>
    <row r="5134" spans="5:6" x14ac:dyDescent="0.25">
      <c r="E5134" t="e">
        <f>#REF!</f>
        <v>#REF!</v>
      </c>
      <c r="F5134">
        <v>5590</v>
      </c>
    </row>
    <row r="5135" spans="5:6" x14ac:dyDescent="0.25">
      <c r="E5135" t="e">
        <f>#REF!</f>
        <v>#REF!</v>
      </c>
      <c r="F5135">
        <v>5591</v>
      </c>
    </row>
    <row r="5136" spans="5:6" x14ac:dyDescent="0.25">
      <c r="E5136" t="e">
        <f>#REF!</f>
        <v>#REF!</v>
      </c>
      <c r="F5136">
        <v>5592</v>
      </c>
    </row>
    <row r="5137" spans="5:6" x14ac:dyDescent="0.25">
      <c r="E5137" t="e">
        <f>#REF!</f>
        <v>#REF!</v>
      </c>
      <c r="F5137">
        <v>5593</v>
      </c>
    </row>
    <row r="5138" spans="5:6" x14ac:dyDescent="0.25">
      <c r="E5138" t="e">
        <f>#REF!</f>
        <v>#REF!</v>
      </c>
      <c r="F5138">
        <v>5594</v>
      </c>
    </row>
    <row r="5139" spans="5:6" x14ac:dyDescent="0.25">
      <c r="E5139" t="e">
        <f>#REF!</f>
        <v>#REF!</v>
      </c>
      <c r="F5139">
        <v>5595</v>
      </c>
    </row>
    <row r="5140" spans="5:6" x14ac:dyDescent="0.25">
      <c r="E5140" t="e">
        <f>#REF!</f>
        <v>#REF!</v>
      </c>
      <c r="F5140">
        <v>5596</v>
      </c>
    </row>
    <row r="5141" spans="5:6" x14ac:dyDescent="0.25">
      <c r="E5141" t="e">
        <f>#REF!</f>
        <v>#REF!</v>
      </c>
      <c r="F5141">
        <v>5597</v>
      </c>
    </row>
    <row r="5142" spans="5:6" x14ac:dyDescent="0.25">
      <c r="E5142" t="e">
        <f>#REF!</f>
        <v>#REF!</v>
      </c>
      <c r="F5142">
        <v>5598</v>
      </c>
    </row>
    <row r="5143" spans="5:6" x14ac:dyDescent="0.25">
      <c r="E5143" t="e">
        <f>#REF!</f>
        <v>#REF!</v>
      </c>
      <c r="F5143">
        <v>5599</v>
      </c>
    </row>
    <row r="5144" spans="5:6" x14ac:dyDescent="0.25">
      <c r="E5144" t="e">
        <f>#REF!</f>
        <v>#REF!</v>
      </c>
      <c r="F5144">
        <v>5600</v>
      </c>
    </row>
    <row r="5145" spans="5:6" x14ac:dyDescent="0.25">
      <c r="E5145" t="e">
        <f>#REF!</f>
        <v>#REF!</v>
      </c>
      <c r="F5145">
        <v>5601</v>
      </c>
    </row>
    <row r="5146" spans="5:6" x14ac:dyDescent="0.25">
      <c r="E5146" t="e">
        <f>#REF!</f>
        <v>#REF!</v>
      </c>
      <c r="F5146">
        <v>5602</v>
      </c>
    </row>
    <row r="5147" spans="5:6" x14ac:dyDescent="0.25">
      <c r="E5147" t="e">
        <f>#REF!</f>
        <v>#REF!</v>
      </c>
      <c r="F5147">
        <v>5603</v>
      </c>
    </row>
    <row r="5148" spans="5:6" x14ac:dyDescent="0.25">
      <c r="E5148" t="e">
        <f>#REF!</f>
        <v>#REF!</v>
      </c>
      <c r="F5148">
        <v>5604</v>
      </c>
    </row>
    <row r="5149" spans="5:6" x14ac:dyDescent="0.25">
      <c r="E5149" t="e">
        <f>#REF!</f>
        <v>#REF!</v>
      </c>
      <c r="F5149">
        <v>5605</v>
      </c>
    </row>
    <row r="5150" spans="5:6" x14ac:dyDescent="0.25">
      <c r="E5150" t="e">
        <f>#REF!</f>
        <v>#REF!</v>
      </c>
      <c r="F5150">
        <v>5606</v>
      </c>
    </row>
    <row r="5151" spans="5:6" x14ac:dyDescent="0.25">
      <c r="E5151" t="e">
        <f>#REF!</f>
        <v>#REF!</v>
      </c>
      <c r="F5151">
        <v>5607</v>
      </c>
    </row>
    <row r="5152" spans="5:6" x14ac:dyDescent="0.25">
      <c r="E5152" t="e">
        <f>#REF!</f>
        <v>#REF!</v>
      </c>
      <c r="F5152">
        <v>5608</v>
      </c>
    </row>
    <row r="5153" spans="5:6" x14ac:dyDescent="0.25">
      <c r="E5153" t="e">
        <f>#REF!</f>
        <v>#REF!</v>
      </c>
      <c r="F5153">
        <v>5609</v>
      </c>
    </row>
    <row r="5154" spans="5:6" x14ac:dyDescent="0.25">
      <c r="E5154" t="e">
        <f>#REF!</f>
        <v>#REF!</v>
      </c>
      <c r="F5154">
        <v>5610</v>
      </c>
    </row>
    <row r="5155" spans="5:6" x14ac:dyDescent="0.25">
      <c r="E5155" t="e">
        <f>#REF!</f>
        <v>#REF!</v>
      </c>
      <c r="F5155">
        <v>5611</v>
      </c>
    </row>
    <row r="5156" spans="5:6" x14ac:dyDescent="0.25">
      <c r="E5156" t="e">
        <f>#REF!</f>
        <v>#REF!</v>
      </c>
      <c r="F5156">
        <v>5612</v>
      </c>
    </row>
    <row r="5157" spans="5:6" x14ac:dyDescent="0.25">
      <c r="E5157" t="e">
        <f>#REF!</f>
        <v>#REF!</v>
      </c>
      <c r="F5157">
        <v>5613</v>
      </c>
    </row>
    <row r="5158" spans="5:6" x14ac:dyDescent="0.25">
      <c r="E5158" t="e">
        <f>#REF!</f>
        <v>#REF!</v>
      </c>
      <c r="F5158">
        <v>5614</v>
      </c>
    </row>
    <row r="5159" spans="5:6" x14ac:dyDescent="0.25">
      <c r="E5159" t="e">
        <f>#REF!</f>
        <v>#REF!</v>
      </c>
      <c r="F5159">
        <v>5615</v>
      </c>
    </row>
    <row r="5160" spans="5:6" x14ac:dyDescent="0.25">
      <c r="E5160" t="e">
        <f>#REF!</f>
        <v>#REF!</v>
      </c>
      <c r="F5160">
        <v>5616</v>
      </c>
    </row>
    <row r="5161" spans="5:6" x14ac:dyDescent="0.25">
      <c r="E5161" t="e">
        <f>#REF!</f>
        <v>#REF!</v>
      </c>
      <c r="F5161">
        <v>5617</v>
      </c>
    </row>
    <row r="5162" spans="5:6" x14ac:dyDescent="0.25">
      <c r="E5162" t="e">
        <f>#REF!</f>
        <v>#REF!</v>
      </c>
      <c r="F5162">
        <v>5618</v>
      </c>
    </row>
    <row r="5163" spans="5:6" x14ac:dyDescent="0.25">
      <c r="E5163" t="e">
        <f>#REF!</f>
        <v>#REF!</v>
      </c>
      <c r="F5163">
        <v>5619</v>
      </c>
    </row>
    <row r="5164" spans="5:6" x14ac:dyDescent="0.25">
      <c r="E5164" t="e">
        <f>#REF!</f>
        <v>#REF!</v>
      </c>
      <c r="F5164">
        <v>5620</v>
      </c>
    </row>
    <row r="5165" spans="5:6" x14ac:dyDescent="0.25">
      <c r="E5165" t="e">
        <f>#REF!</f>
        <v>#REF!</v>
      </c>
      <c r="F5165">
        <v>5621</v>
      </c>
    </row>
    <row r="5166" spans="5:6" x14ac:dyDescent="0.25">
      <c r="E5166" t="e">
        <f>#REF!</f>
        <v>#REF!</v>
      </c>
      <c r="F5166">
        <v>5622</v>
      </c>
    </row>
    <row r="5167" spans="5:6" x14ac:dyDescent="0.25">
      <c r="E5167" t="e">
        <f>#REF!</f>
        <v>#REF!</v>
      </c>
      <c r="F5167">
        <v>5623</v>
      </c>
    </row>
    <row r="5168" spans="5:6" x14ac:dyDescent="0.25">
      <c r="E5168" t="e">
        <f>#REF!</f>
        <v>#REF!</v>
      </c>
      <c r="F5168">
        <v>5624</v>
      </c>
    </row>
    <row r="5169" spans="5:6" x14ac:dyDescent="0.25">
      <c r="E5169" t="e">
        <f>#REF!</f>
        <v>#REF!</v>
      </c>
      <c r="F5169">
        <v>5625</v>
      </c>
    </row>
    <row r="5170" spans="5:6" x14ac:dyDescent="0.25">
      <c r="E5170" t="e">
        <f>#REF!</f>
        <v>#REF!</v>
      </c>
      <c r="F5170">
        <v>5626</v>
      </c>
    </row>
    <row r="5171" spans="5:6" x14ac:dyDescent="0.25">
      <c r="E5171" t="e">
        <f>#REF!</f>
        <v>#REF!</v>
      </c>
      <c r="F5171">
        <v>5627</v>
      </c>
    </row>
    <row r="5172" spans="5:6" x14ac:dyDescent="0.25">
      <c r="E5172" t="e">
        <f>#REF!</f>
        <v>#REF!</v>
      </c>
      <c r="F5172">
        <v>5628</v>
      </c>
    </row>
    <row r="5173" spans="5:6" x14ac:dyDescent="0.25">
      <c r="E5173" t="e">
        <f>#REF!</f>
        <v>#REF!</v>
      </c>
      <c r="F5173">
        <v>5629</v>
      </c>
    </row>
    <row r="5174" spans="5:6" x14ac:dyDescent="0.25">
      <c r="E5174" t="e">
        <f>#REF!</f>
        <v>#REF!</v>
      </c>
      <c r="F5174">
        <v>5630</v>
      </c>
    </row>
    <row r="5175" spans="5:6" x14ac:dyDescent="0.25">
      <c r="E5175" t="e">
        <f>#REF!</f>
        <v>#REF!</v>
      </c>
      <c r="F5175">
        <v>5631</v>
      </c>
    </row>
    <row r="5176" spans="5:6" x14ac:dyDescent="0.25">
      <c r="E5176" t="e">
        <f>#REF!</f>
        <v>#REF!</v>
      </c>
      <c r="F5176">
        <v>5632</v>
      </c>
    </row>
    <row r="5177" spans="5:6" x14ac:dyDescent="0.25">
      <c r="E5177" t="e">
        <f>#REF!</f>
        <v>#REF!</v>
      </c>
      <c r="F5177">
        <v>5633</v>
      </c>
    </row>
    <row r="5178" spans="5:6" x14ac:dyDescent="0.25">
      <c r="E5178" t="e">
        <f>#REF!</f>
        <v>#REF!</v>
      </c>
      <c r="F5178">
        <v>5634</v>
      </c>
    </row>
    <row r="5179" spans="5:6" x14ac:dyDescent="0.25">
      <c r="E5179" t="e">
        <f>#REF!</f>
        <v>#REF!</v>
      </c>
      <c r="F5179">
        <v>5635</v>
      </c>
    </row>
    <row r="5180" spans="5:6" x14ac:dyDescent="0.25">
      <c r="E5180" t="e">
        <f>#REF!</f>
        <v>#REF!</v>
      </c>
      <c r="F5180">
        <v>5636</v>
      </c>
    </row>
    <row r="5181" spans="5:6" x14ac:dyDescent="0.25">
      <c r="E5181" t="e">
        <f>#REF!</f>
        <v>#REF!</v>
      </c>
      <c r="F5181">
        <v>5637</v>
      </c>
    </row>
    <row r="5182" spans="5:6" x14ac:dyDescent="0.25">
      <c r="E5182" t="e">
        <f>#REF!</f>
        <v>#REF!</v>
      </c>
      <c r="F5182">
        <v>5638</v>
      </c>
    </row>
    <row r="5183" spans="5:6" x14ac:dyDescent="0.25">
      <c r="E5183" t="e">
        <f>#REF!</f>
        <v>#REF!</v>
      </c>
      <c r="F5183">
        <v>5639</v>
      </c>
    </row>
    <row r="5184" spans="5:6" x14ac:dyDescent="0.25">
      <c r="E5184" t="e">
        <f>#REF!</f>
        <v>#REF!</v>
      </c>
      <c r="F5184">
        <v>5640</v>
      </c>
    </row>
    <row r="5185" spans="5:6" x14ac:dyDescent="0.25">
      <c r="E5185" t="e">
        <f>#REF!</f>
        <v>#REF!</v>
      </c>
      <c r="F5185">
        <v>5641</v>
      </c>
    </row>
    <row r="5186" spans="5:6" x14ac:dyDescent="0.25">
      <c r="E5186" t="e">
        <f>#REF!</f>
        <v>#REF!</v>
      </c>
      <c r="F5186">
        <v>5642</v>
      </c>
    </row>
    <row r="5187" spans="5:6" x14ac:dyDescent="0.25">
      <c r="E5187" t="e">
        <f>#REF!</f>
        <v>#REF!</v>
      </c>
      <c r="F5187">
        <v>5643</v>
      </c>
    </row>
    <row r="5188" spans="5:6" x14ac:dyDescent="0.25">
      <c r="E5188" t="e">
        <f>#REF!</f>
        <v>#REF!</v>
      </c>
      <c r="F5188">
        <v>5644</v>
      </c>
    </row>
    <row r="5189" spans="5:6" x14ac:dyDescent="0.25">
      <c r="E5189" t="e">
        <f>#REF!</f>
        <v>#REF!</v>
      </c>
      <c r="F5189">
        <v>5645</v>
      </c>
    </row>
    <row r="5190" spans="5:6" x14ac:dyDescent="0.25">
      <c r="E5190" t="e">
        <f>#REF!</f>
        <v>#REF!</v>
      </c>
      <c r="F5190">
        <v>5646</v>
      </c>
    </row>
    <row r="5191" spans="5:6" x14ac:dyDescent="0.25">
      <c r="E5191" t="e">
        <f>#REF!</f>
        <v>#REF!</v>
      </c>
      <c r="F5191">
        <v>5647</v>
      </c>
    </row>
    <row r="5192" spans="5:6" x14ac:dyDescent="0.25">
      <c r="E5192" t="e">
        <f>#REF!</f>
        <v>#REF!</v>
      </c>
      <c r="F5192">
        <v>5648</v>
      </c>
    </row>
    <row r="5193" spans="5:6" x14ac:dyDescent="0.25">
      <c r="E5193" t="e">
        <f>#REF!</f>
        <v>#REF!</v>
      </c>
      <c r="F5193">
        <v>5649</v>
      </c>
    </row>
    <row r="5194" spans="5:6" x14ac:dyDescent="0.25">
      <c r="E5194" t="e">
        <f>#REF!</f>
        <v>#REF!</v>
      </c>
      <c r="F5194">
        <v>5650</v>
      </c>
    </row>
    <row r="5195" spans="5:6" x14ac:dyDescent="0.25">
      <c r="E5195" t="e">
        <f>#REF!</f>
        <v>#REF!</v>
      </c>
      <c r="F5195">
        <v>5651</v>
      </c>
    </row>
    <row r="5196" spans="5:6" x14ac:dyDescent="0.25">
      <c r="E5196" t="e">
        <f>#REF!</f>
        <v>#REF!</v>
      </c>
      <c r="F5196">
        <v>5652</v>
      </c>
    </row>
    <row r="5197" spans="5:6" x14ac:dyDescent="0.25">
      <c r="E5197" t="e">
        <f>#REF!</f>
        <v>#REF!</v>
      </c>
      <c r="F5197">
        <v>5653</v>
      </c>
    </row>
    <row r="5198" spans="5:6" x14ac:dyDescent="0.25">
      <c r="E5198" t="e">
        <f>#REF!</f>
        <v>#REF!</v>
      </c>
      <c r="F5198">
        <v>5654</v>
      </c>
    </row>
    <row r="5199" spans="5:6" x14ac:dyDescent="0.25">
      <c r="E5199" t="e">
        <f>#REF!</f>
        <v>#REF!</v>
      </c>
      <c r="F5199">
        <v>5655</v>
      </c>
    </row>
    <row r="5200" spans="5:6" x14ac:dyDescent="0.25">
      <c r="E5200" t="e">
        <f>#REF!</f>
        <v>#REF!</v>
      </c>
      <c r="F5200">
        <v>5656</v>
      </c>
    </row>
    <row r="5201" spans="5:6" x14ac:dyDescent="0.25">
      <c r="E5201" t="e">
        <f>#REF!</f>
        <v>#REF!</v>
      </c>
      <c r="F5201">
        <v>5657</v>
      </c>
    </row>
    <row r="5202" spans="5:6" x14ac:dyDescent="0.25">
      <c r="E5202" t="e">
        <f>#REF!</f>
        <v>#REF!</v>
      </c>
      <c r="F5202">
        <v>5658</v>
      </c>
    </row>
    <row r="5203" spans="5:6" x14ac:dyDescent="0.25">
      <c r="E5203" t="e">
        <f>#REF!</f>
        <v>#REF!</v>
      </c>
      <c r="F5203">
        <v>5659</v>
      </c>
    </row>
    <row r="5204" spans="5:6" x14ac:dyDescent="0.25">
      <c r="E5204" t="e">
        <f>#REF!</f>
        <v>#REF!</v>
      </c>
      <c r="F5204">
        <v>5660</v>
      </c>
    </row>
    <row r="5205" spans="5:6" x14ac:dyDescent="0.25">
      <c r="E5205" t="e">
        <f>#REF!</f>
        <v>#REF!</v>
      </c>
      <c r="F5205">
        <v>5661</v>
      </c>
    </row>
    <row r="5206" spans="5:6" x14ac:dyDescent="0.25">
      <c r="E5206" t="e">
        <f>#REF!</f>
        <v>#REF!</v>
      </c>
      <c r="F5206">
        <v>5662</v>
      </c>
    </row>
    <row r="5207" spans="5:6" x14ac:dyDescent="0.25">
      <c r="E5207" t="e">
        <f>#REF!</f>
        <v>#REF!</v>
      </c>
      <c r="F5207">
        <v>5663</v>
      </c>
    </row>
    <row r="5208" spans="5:6" x14ac:dyDescent="0.25">
      <c r="E5208" t="e">
        <f>#REF!</f>
        <v>#REF!</v>
      </c>
      <c r="F5208">
        <v>5664</v>
      </c>
    </row>
    <row r="5209" spans="5:6" x14ac:dyDescent="0.25">
      <c r="E5209" t="e">
        <f>#REF!</f>
        <v>#REF!</v>
      </c>
      <c r="F5209">
        <v>5665</v>
      </c>
    </row>
    <row r="5210" spans="5:6" x14ac:dyDescent="0.25">
      <c r="E5210" t="e">
        <f>#REF!</f>
        <v>#REF!</v>
      </c>
      <c r="F5210">
        <v>5666</v>
      </c>
    </row>
    <row r="5211" spans="5:6" x14ac:dyDescent="0.25">
      <c r="E5211" t="e">
        <f>#REF!</f>
        <v>#REF!</v>
      </c>
      <c r="F5211">
        <v>5667</v>
      </c>
    </row>
    <row r="5212" spans="5:6" x14ac:dyDescent="0.25">
      <c r="E5212" t="e">
        <f>#REF!</f>
        <v>#REF!</v>
      </c>
      <c r="F5212">
        <v>5668</v>
      </c>
    </row>
    <row r="5213" spans="5:6" x14ac:dyDescent="0.25">
      <c r="E5213" t="e">
        <f>#REF!</f>
        <v>#REF!</v>
      </c>
      <c r="F5213">
        <v>5669</v>
      </c>
    </row>
    <row r="5214" spans="5:6" x14ac:dyDescent="0.25">
      <c r="E5214" t="e">
        <f>#REF!</f>
        <v>#REF!</v>
      </c>
      <c r="F5214">
        <v>5670</v>
      </c>
    </row>
    <row r="5215" spans="5:6" x14ac:dyDescent="0.25">
      <c r="E5215" t="e">
        <f>#REF!</f>
        <v>#REF!</v>
      </c>
      <c r="F5215">
        <v>5671</v>
      </c>
    </row>
    <row r="5216" spans="5:6" x14ac:dyDescent="0.25">
      <c r="E5216" t="e">
        <f>#REF!</f>
        <v>#REF!</v>
      </c>
      <c r="F5216">
        <v>5672</v>
      </c>
    </row>
    <row r="5217" spans="5:6" x14ac:dyDescent="0.25">
      <c r="E5217" t="e">
        <f>#REF!</f>
        <v>#REF!</v>
      </c>
      <c r="F5217">
        <v>5673</v>
      </c>
    </row>
    <row r="5218" spans="5:6" x14ac:dyDescent="0.25">
      <c r="E5218" t="e">
        <f>#REF!</f>
        <v>#REF!</v>
      </c>
      <c r="F5218">
        <v>5674</v>
      </c>
    </row>
    <row r="5219" spans="5:6" x14ac:dyDescent="0.25">
      <c r="E5219" t="e">
        <f>#REF!</f>
        <v>#REF!</v>
      </c>
      <c r="F5219">
        <v>5675</v>
      </c>
    </row>
    <row r="5220" spans="5:6" x14ac:dyDescent="0.25">
      <c r="E5220" t="e">
        <f>#REF!</f>
        <v>#REF!</v>
      </c>
      <c r="F5220">
        <v>5676</v>
      </c>
    </row>
    <row r="5221" spans="5:6" x14ac:dyDescent="0.25">
      <c r="E5221" t="e">
        <f>#REF!</f>
        <v>#REF!</v>
      </c>
      <c r="F5221">
        <v>5677</v>
      </c>
    </row>
    <row r="5222" spans="5:6" x14ac:dyDescent="0.25">
      <c r="E5222" t="e">
        <f>#REF!</f>
        <v>#REF!</v>
      </c>
      <c r="F5222">
        <v>5678</v>
      </c>
    </row>
    <row r="5223" spans="5:6" x14ac:dyDescent="0.25">
      <c r="E5223" t="e">
        <f>#REF!</f>
        <v>#REF!</v>
      </c>
      <c r="F5223">
        <v>5679</v>
      </c>
    </row>
    <row r="5224" spans="5:6" x14ac:dyDescent="0.25">
      <c r="E5224" t="e">
        <f>#REF!</f>
        <v>#REF!</v>
      </c>
      <c r="F5224">
        <v>5680</v>
      </c>
    </row>
    <row r="5225" spans="5:6" x14ac:dyDescent="0.25">
      <c r="E5225" t="e">
        <f>#REF!</f>
        <v>#REF!</v>
      </c>
      <c r="F5225">
        <v>5681</v>
      </c>
    </row>
    <row r="5226" spans="5:6" x14ac:dyDescent="0.25">
      <c r="E5226" t="e">
        <f>#REF!</f>
        <v>#REF!</v>
      </c>
      <c r="F5226">
        <v>5682</v>
      </c>
    </row>
    <row r="5227" spans="5:6" x14ac:dyDescent="0.25">
      <c r="E5227" t="e">
        <f>#REF!</f>
        <v>#REF!</v>
      </c>
      <c r="F5227">
        <v>5683</v>
      </c>
    </row>
    <row r="5228" spans="5:6" x14ac:dyDescent="0.25">
      <c r="E5228" t="e">
        <f>#REF!</f>
        <v>#REF!</v>
      </c>
      <c r="F5228">
        <v>5684</v>
      </c>
    </row>
    <row r="5229" spans="5:6" x14ac:dyDescent="0.25">
      <c r="E5229" t="e">
        <f>#REF!</f>
        <v>#REF!</v>
      </c>
      <c r="F5229">
        <v>5685</v>
      </c>
    </row>
    <row r="5230" spans="5:6" x14ac:dyDescent="0.25">
      <c r="E5230" t="e">
        <f>#REF!</f>
        <v>#REF!</v>
      </c>
      <c r="F5230">
        <v>5686</v>
      </c>
    </row>
    <row r="5231" spans="5:6" x14ac:dyDescent="0.25">
      <c r="E5231" t="e">
        <f>#REF!</f>
        <v>#REF!</v>
      </c>
      <c r="F5231">
        <v>5687</v>
      </c>
    </row>
    <row r="5232" spans="5:6" x14ac:dyDescent="0.25">
      <c r="E5232" t="e">
        <f>#REF!</f>
        <v>#REF!</v>
      </c>
      <c r="F5232">
        <v>5688</v>
      </c>
    </row>
    <row r="5233" spans="5:6" x14ac:dyDescent="0.25">
      <c r="E5233" t="e">
        <f>#REF!</f>
        <v>#REF!</v>
      </c>
      <c r="F5233">
        <v>5689</v>
      </c>
    </row>
    <row r="5234" spans="5:6" x14ac:dyDescent="0.25">
      <c r="E5234" t="e">
        <f>#REF!</f>
        <v>#REF!</v>
      </c>
      <c r="F5234">
        <v>5690</v>
      </c>
    </row>
    <row r="5235" spans="5:6" x14ac:dyDescent="0.25">
      <c r="E5235" t="e">
        <f>#REF!</f>
        <v>#REF!</v>
      </c>
      <c r="F5235">
        <v>5691</v>
      </c>
    </row>
    <row r="5236" spans="5:6" x14ac:dyDescent="0.25">
      <c r="E5236" t="e">
        <f>#REF!</f>
        <v>#REF!</v>
      </c>
      <c r="F5236">
        <v>5692</v>
      </c>
    </row>
    <row r="5237" spans="5:6" x14ac:dyDescent="0.25">
      <c r="E5237" t="e">
        <f>#REF!</f>
        <v>#REF!</v>
      </c>
      <c r="F5237">
        <v>5693</v>
      </c>
    </row>
    <row r="5238" spans="5:6" x14ac:dyDescent="0.25">
      <c r="E5238" t="e">
        <f>#REF!</f>
        <v>#REF!</v>
      </c>
      <c r="F5238">
        <v>5694</v>
      </c>
    </row>
    <row r="5239" spans="5:6" x14ac:dyDescent="0.25">
      <c r="E5239" t="e">
        <f>#REF!</f>
        <v>#REF!</v>
      </c>
      <c r="F5239">
        <v>5695</v>
      </c>
    </row>
    <row r="5240" spans="5:6" x14ac:dyDescent="0.25">
      <c r="E5240" t="e">
        <f>#REF!</f>
        <v>#REF!</v>
      </c>
      <c r="F5240">
        <v>5696</v>
      </c>
    </row>
    <row r="5241" spans="5:6" x14ac:dyDescent="0.25">
      <c r="E5241" t="e">
        <f>#REF!</f>
        <v>#REF!</v>
      </c>
      <c r="F5241">
        <v>5697</v>
      </c>
    </row>
    <row r="5242" spans="5:6" x14ac:dyDescent="0.25">
      <c r="E5242" t="e">
        <f>#REF!</f>
        <v>#REF!</v>
      </c>
      <c r="F5242">
        <v>5698</v>
      </c>
    </row>
    <row r="5243" spans="5:6" x14ac:dyDescent="0.25">
      <c r="E5243" t="e">
        <f>#REF!</f>
        <v>#REF!</v>
      </c>
      <c r="F5243">
        <v>5699</v>
      </c>
    </row>
    <row r="5244" spans="5:6" x14ac:dyDescent="0.25">
      <c r="E5244" t="e">
        <f>#REF!</f>
        <v>#REF!</v>
      </c>
      <c r="F5244">
        <v>5700</v>
      </c>
    </row>
    <row r="5245" spans="5:6" x14ac:dyDescent="0.25">
      <c r="E5245" t="e">
        <f>#REF!</f>
        <v>#REF!</v>
      </c>
      <c r="F5245">
        <v>5701</v>
      </c>
    </row>
    <row r="5246" spans="5:6" x14ac:dyDescent="0.25">
      <c r="E5246" t="e">
        <f>#REF!</f>
        <v>#REF!</v>
      </c>
      <c r="F5246">
        <v>5702</v>
      </c>
    </row>
    <row r="5247" spans="5:6" x14ac:dyDescent="0.25">
      <c r="E5247" t="e">
        <f>#REF!</f>
        <v>#REF!</v>
      </c>
      <c r="F5247">
        <v>5703</v>
      </c>
    </row>
    <row r="5248" spans="5:6" x14ac:dyDescent="0.25">
      <c r="E5248" t="e">
        <f>#REF!</f>
        <v>#REF!</v>
      </c>
      <c r="F5248">
        <v>5704</v>
      </c>
    </row>
    <row r="5249" spans="5:6" x14ac:dyDescent="0.25">
      <c r="E5249" t="e">
        <f>#REF!</f>
        <v>#REF!</v>
      </c>
      <c r="F5249">
        <v>5705</v>
      </c>
    </row>
    <row r="5250" spans="5:6" x14ac:dyDescent="0.25">
      <c r="E5250" t="e">
        <f>#REF!</f>
        <v>#REF!</v>
      </c>
      <c r="F5250">
        <v>5706</v>
      </c>
    </row>
    <row r="5251" spans="5:6" x14ac:dyDescent="0.25">
      <c r="E5251" t="e">
        <f>#REF!</f>
        <v>#REF!</v>
      </c>
      <c r="F5251">
        <v>5707</v>
      </c>
    </row>
    <row r="5252" spans="5:6" x14ac:dyDescent="0.25">
      <c r="E5252" t="e">
        <f>#REF!</f>
        <v>#REF!</v>
      </c>
      <c r="F5252">
        <v>5708</v>
      </c>
    </row>
    <row r="5253" spans="5:6" x14ac:dyDescent="0.25">
      <c r="E5253" t="e">
        <f>#REF!</f>
        <v>#REF!</v>
      </c>
      <c r="F5253">
        <v>5709</v>
      </c>
    </row>
    <row r="5254" spans="5:6" x14ac:dyDescent="0.25">
      <c r="E5254" t="e">
        <f>#REF!</f>
        <v>#REF!</v>
      </c>
      <c r="F5254">
        <v>5710</v>
      </c>
    </row>
    <row r="5255" spans="5:6" x14ac:dyDescent="0.25">
      <c r="E5255" t="e">
        <f>#REF!</f>
        <v>#REF!</v>
      </c>
      <c r="F5255">
        <v>5711</v>
      </c>
    </row>
    <row r="5256" spans="5:6" x14ac:dyDescent="0.25">
      <c r="E5256" t="e">
        <f>#REF!</f>
        <v>#REF!</v>
      </c>
      <c r="F5256">
        <v>5712</v>
      </c>
    </row>
    <row r="5257" spans="5:6" x14ac:dyDescent="0.25">
      <c r="E5257" t="e">
        <f>#REF!</f>
        <v>#REF!</v>
      </c>
      <c r="F5257">
        <v>5713</v>
      </c>
    </row>
    <row r="5258" spans="5:6" x14ac:dyDescent="0.25">
      <c r="E5258" t="e">
        <f>#REF!</f>
        <v>#REF!</v>
      </c>
      <c r="F5258">
        <v>5714</v>
      </c>
    </row>
    <row r="5259" spans="5:6" x14ac:dyDescent="0.25">
      <c r="E5259" t="e">
        <f>#REF!</f>
        <v>#REF!</v>
      </c>
      <c r="F5259">
        <v>5715</v>
      </c>
    </row>
    <row r="5260" spans="5:6" x14ac:dyDescent="0.25">
      <c r="E5260" t="e">
        <f>#REF!</f>
        <v>#REF!</v>
      </c>
      <c r="F5260">
        <v>5716</v>
      </c>
    </row>
    <row r="5261" spans="5:6" x14ac:dyDescent="0.25">
      <c r="E5261" t="e">
        <f>#REF!</f>
        <v>#REF!</v>
      </c>
      <c r="F5261">
        <v>5717</v>
      </c>
    </row>
    <row r="5262" spans="5:6" x14ac:dyDescent="0.25">
      <c r="E5262" t="e">
        <f>#REF!</f>
        <v>#REF!</v>
      </c>
      <c r="F5262">
        <v>5718</v>
      </c>
    </row>
    <row r="5263" spans="5:6" x14ac:dyDescent="0.25">
      <c r="E5263" t="e">
        <f>#REF!</f>
        <v>#REF!</v>
      </c>
      <c r="F5263">
        <v>5719</v>
      </c>
    </row>
    <row r="5264" spans="5:6" x14ac:dyDescent="0.25">
      <c r="E5264" t="e">
        <f>#REF!</f>
        <v>#REF!</v>
      </c>
      <c r="F5264">
        <v>5720</v>
      </c>
    </row>
    <row r="5265" spans="5:6" x14ac:dyDescent="0.25">
      <c r="E5265" t="e">
        <f>#REF!</f>
        <v>#REF!</v>
      </c>
      <c r="F5265">
        <v>5721</v>
      </c>
    </row>
    <row r="5266" spans="5:6" x14ac:dyDescent="0.25">
      <c r="E5266" t="e">
        <f>#REF!</f>
        <v>#REF!</v>
      </c>
      <c r="F5266">
        <v>5722</v>
      </c>
    </row>
    <row r="5267" spans="5:6" x14ac:dyDescent="0.25">
      <c r="E5267" t="e">
        <f>#REF!</f>
        <v>#REF!</v>
      </c>
      <c r="F5267">
        <v>5723</v>
      </c>
    </row>
    <row r="5268" spans="5:6" x14ac:dyDescent="0.25">
      <c r="E5268" t="e">
        <f>#REF!</f>
        <v>#REF!</v>
      </c>
      <c r="F5268">
        <v>5724</v>
      </c>
    </row>
    <row r="5269" spans="5:6" x14ac:dyDescent="0.25">
      <c r="E5269" t="e">
        <f>#REF!</f>
        <v>#REF!</v>
      </c>
      <c r="F5269">
        <v>5725</v>
      </c>
    </row>
    <row r="5270" spans="5:6" x14ac:dyDescent="0.25">
      <c r="E5270" t="e">
        <f>#REF!</f>
        <v>#REF!</v>
      </c>
      <c r="F5270">
        <v>5726</v>
      </c>
    </row>
    <row r="5271" spans="5:6" x14ac:dyDescent="0.25">
      <c r="E5271" t="e">
        <f>#REF!</f>
        <v>#REF!</v>
      </c>
      <c r="F5271">
        <v>5727</v>
      </c>
    </row>
    <row r="5272" spans="5:6" x14ac:dyDescent="0.25">
      <c r="E5272" t="e">
        <f>#REF!</f>
        <v>#REF!</v>
      </c>
      <c r="F5272">
        <v>5728</v>
      </c>
    </row>
    <row r="5273" spans="5:6" x14ac:dyDescent="0.25">
      <c r="E5273" t="e">
        <f>#REF!</f>
        <v>#REF!</v>
      </c>
      <c r="F5273">
        <v>5729</v>
      </c>
    </row>
    <row r="5274" spans="5:6" x14ac:dyDescent="0.25">
      <c r="E5274" t="e">
        <f>#REF!</f>
        <v>#REF!</v>
      </c>
      <c r="F5274">
        <v>5730</v>
      </c>
    </row>
    <row r="5275" spans="5:6" x14ac:dyDescent="0.25">
      <c r="E5275" t="e">
        <f>#REF!</f>
        <v>#REF!</v>
      </c>
      <c r="F5275">
        <v>5731</v>
      </c>
    </row>
    <row r="5276" spans="5:6" x14ac:dyDescent="0.25">
      <c r="E5276" t="e">
        <f>#REF!</f>
        <v>#REF!</v>
      </c>
      <c r="F5276">
        <v>5732</v>
      </c>
    </row>
    <row r="5277" spans="5:6" x14ac:dyDescent="0.25">
      <c r="E5277" t="e">
        <f>#REF!</f>
        <v>#REF!</v>
      </c>
      <c r="F5277">
        <v>5733</v>
      </c>
    </row>
    <row r="5278" spans="5:6" x14ac:dyDescent="0.25">
      <c r="E5278" t="e">
        <f>#REF!</f>
        <v>#REF!</v>
      </c>
      <c r="F5278">
        <v>5734</v>
      </c>
    </row>
    <row r="5279" spans="5:6" x14ac:dyDescent="0.25">
      <c r="E5279" t="e">
        <f>#REF!</f>
        <v>#REF!</v>
      </c>
      <c r="F5279">
        <v>5735</v>
      </c>
    </row>
    <row r="5280" spans="5:6" x14ac:dyDescent="0.25">
      <c r="E5280" t="e">
        <f>#REF!</f>
        <v>#REF!</v>
      </c>
      <c r="F5280">
        <v>5736</v>
      </c>
    </row>
    <row r="5281" spans="5:6" x14ac:dyDescent="0.25">
      <c r="E5281" t="e">
        <f>#REF!</f>
        <v>#REF!</v>
      </c>
      <c r="F5281">
        <v>5737</v>
      </c>
    </row>
    <row r="5282" spans="5:6" x14ac:dyDescent="0.25">
      <c r="E5282" t="e">
        <f>#REF!</f>
        <v>#REF!</v>
      </c>
      <c r="F5282">
        <v>5738</v>
      </c>
    </row>
    <row r="5283" spans="5:6" x14ac:dyDescent="0.25">
      <c r="E5283" t="e">
        <f>#REF!</f>
        <v>#REF!</v>
      </c>
      <c r="F5283">
        <v>5739</v>
      </c>
    </row>
    <row r="5284" spans="5:6" x14ac:dyDescent="0.25">
      <c r="E5284" t="e">
        <f>#REF!</f>
        <v>#REF!</v>
      </c>
      <c r="F5284">
        <v>5740</v>
      </c>
    </row>
    <row r="5285" spans="5:6" x14ac:dyDescent="0.25">
      <c r="E5285" t="e">
        <f>#REF!</f>
        <v>#REF!</v>
      </c>
      <c r="F5285">
        <v>5741</v>
      </c>
    </row>
    <row r="5286" spans="5:6" x14ac:dyDescent="0.25">
      <c r="E5286" t="e">
        <f>#REF!</f>
        <v>#REF!</v>
      </c>
      <c r="F5286">
        <v>5742</v>
      </c>
    </row>
    <row r="5287" spans="5:6" x14ac:dyDescent="0.25">
      <c r="E5287" t="e">
        <f>#REF!</f>
        <v>#REF!</v>
      </c>
      <c r="F5287">
        <v>5743</v>
      </c>
    </row>
    <row r="5288" spans="5:6" x14ac:dyDescent="0.25">
      <c r="E5288" t="e">
        <f>#REF!</f>
        <v>#REF!</v>
      </c>
      <c r="F5288">
        <v>5744</v>
      </c>
    </row>
    <row r="5289" spans="5:6" x14ac:dyDescent="0.25">
      <c r="E5289" t="e">
        <f>#REF!</f>
        <v>#REF!</v>
      </c>
      <c r="F5289">
        <v>5745</v>
      </c>
    </row>
    <row r="5290" spans="5:6" x14ac:dyDescent="0.25">
      <c r="E5290" t="e">
        <f>#REF!</f>
        <v>#REF!</v>
      </c>
      <c r="F5290">
        <v>5746</v>
      </c>
    </row>
    <row r="5291" spans="5:6" x14ac:dyDescent="0.25">
      <c r="E5291" t="e">
        <f>#REF!</f>
        <v>#REF!</v>
      </c>
      <c r="F5291">
        <v>5747</v>
      </c>
    </row>
    <row r="5292" spans="5:6" x14ac:dyDescent="0.25">
      <c r="E5292" t="e">
        <f>#REF!</f>
        <v>#REF!</v>
      </c>
      <c r="F5292">
        <v>5748</v>
      </c>
    </row>
    <row r="5293" spans="5:6" x14ac:dyDescent="0.25">
      <c r="E5293" t="e">
        <f>#REF!</f>
        <v>#REF!</v>
      </c>
      <c r="F5293">
        <v>5749</v>
      </c>
    </row>
    <row r="5294" spans="5:6" x14ac:dyDescent="0.25">
      <c r="E5294" t="e">
        <f>#REF!</f>
        <v>#REF!</v>
      </c>
      <c r="F5294">
        <v>5750</v>
      </c>
    </row>
    <row r="5295" spans="5:6" x14ac:dyDescent="0.25">
      <c r="E5295" t="e">
        <f>#REF!</f>
        <v>#REF!</v>
      </c>
      <c r="F5295">
        <v>5751</v>
      </c>
    </row>
    <row r="5296" spans="5:6" x14ac:dyDescent="0.25">
      <c r="E5296" t="e">
        <f>#REF!</f>
        <v>#REF!</v>
      </c>
      <c r="F5296">
        <v>5752</v>
      </c>
    </row>
    <row r="5297" spans="5:6" x14ac:dyDescent="0.25">
      <c r="E5297" t="e">
        <f>#REF!</f>
        <v>#REF!</v>
      </c>
      <c r="F5297">
        <v>5753</v>
      </c>
    </row>
    <row r="5298" spans="5:6" x14ac:dyDescent="0.25">
      <c r="E5298" t="e">
        <f>#REF!</f>
        <v>#REF!</v>
      </c>
      <c r="F5298">
        <v>5754</v>
      </c>
    </row>
    <row r="5299" spans="5:6" x14ac:dyDescent="0.25">
      <c r="E5299" t="e">
        <f>#REF!</f>
        <v>#REF!</v>
      </c>
      <c r="F5299">
        <v>5755</v>
      </c>
    </row>
    <row r="5300" spans="5:6" x14ac:dyDescent="0.25">
      <c r="E5300" t="e">
        <f>#REF!</f>
        <v>#REF!</v>
      </c>
      <c r="F5300">
        <v>5756</v>
      </c>
    </row>
    <row r="5301" spans="5:6" x14ac:dyDescent="0.25">
      <c r="E5301" t="e">
        <f>#REF!</f>
        <v>#REF!</v>
      </c>
      <c r="F5301">
        <v>5757</v>
      </c>
    </row>
    <row r="5302" spans="5:6" x14ac:dyDescent="0.25">
      <c r="E5302" t="e">
        <f>#REF!</f>
        <v>#REF!</v>
      </c>
      <c r="F5302">
        <v>5758</v>
      </c>
    </row>
    <row r="5303" spans="5:6" x14ac:dyDescent="0.25">
      <c r="E5303" t="e">
        <f>#REF!</f>
        <v>#REF!</v>
      </c>
      <c r="F5303">
        <v>5759</v>
      </c>
    </row>
    <row r="5304" spans="5:6" x14ac:dyDescent="0.25">
      <c r="E5304" t="e">
        <f>#REF!</f>
        <v>#REF!</v>
      </c>
      <c r="F5304">
        <v>5760</v>
      </c>
    </row>
    <row r="5305" spans="5:6" x14ac:dyDescent="0.25">
      <c r="E5305" t="e">
        <f>#REF!</f>
        <v>#REF!</v>
      </c>
      <c r="F5305">
        <v>5761</v>
      </c>
    </row>
    <row r="5306" spans="5:6" x14ac:dyDescent="0.25">
      <c r="E5306" t="e">
        <f>#REF!</f>
        <v>#REF!</v>
      </c>
      <c r="F5306">
        <v>5762</v>
      </c>
    </row>
    <row r="5307" spans="5:6" x14ac:dyDescent="0.25">
      <c r="E5307" t="e">
        <f>#REF!</f>
        <v>#REF!</v>
      </c>
      <c r="F5307">
        <v>5763</v>
      </c>
    </row>
    <row r="5308" spans="5:6" x14ac:dyDescent="0.25">
      <c r="E5308" t="e">
        <f>#REF!</f>
        <v>#REF!</v>
      </c>
      <c r="F5308">
        <v>5764</v>
      </c>
    </row>
    <row r="5309" spans="5:6" x14ac:dyDescent="0.25">
      <c r="E5309" t="e">
        <f>#REF!</f>
        <v>#REF!</v>
      </c>
      <c r="F5309">
        <v>5765</v>
      </c>
    </row>
    <row r="5310" spans="5:6" x14ac:dyDescent="0.25">
      <c r="E5310" t="e">
        <f>#REF!</f>
        <v>#REF!</v>
      </c>
      <c r="F5310">
        <v>5766</v>
      </c>
    </row>
    <row r="5311" spans="5:6" x14ac:dyDescent="0.25">
      <c r="E5311" t="e">
        <f>#REF!</f>
        <v>#REF!</v>
      </c>
      <c r="F5311">
        <v>5767</v>
      </c>
    </row>
    <row r="5312" spans="5:6" x14ac:dyDescent="0.25">
      <c r="E5312" t="e">
        <f>#REF!</f>
        <v>#REF!</v>
      </c>
      <c r="F5312">
        <v>5768</v>
      </c>
    </row>
    <row r="5313" spans="5:6" x14ac:dyDescent="0.25">
      <c r="E5313" t="e">
        <f>#REF!</f>
        <v>#REF!</v>
      </c>
      <c r="F5313">
        <v>5769</v>
      </c>
    </row>
    <row r="5314" spans="5:6" x14ac:dyDescent="0.25">
      <c r="E5314" t="e">
        <f>#REF!</f>
        <v>#REF!</v>
      </c>
      <c r="F5314">
        <v>5770</v>
      </c>
    </row>
    <row r="5315" spans="5:6" x14ac:dyDescent="0.25">
      <c r="E5315" t="e">
        <f>#REF!</f>
        <v>#REF!</v>
      </c>
      <c r="F5315">
        <v>5771</v>
      </c>
    </row>
    <row r="5316" spans="5:6" x14ac:dyDescent="0.25">
      <c r="E5316" t="e">
        <f>#REF!</f>
        <v>#REF!</v>
      </c>
      <c r="F5316">
        <v>5772</v>
      </c>
    </row>
    <row r="5317" spans="5:6" x14ac:dyDescent="0.25">
      <c r="E5317" t="e">
        <f>#REF!</f>
        <v>#REF!</v>
      </c>
      <c r="F5317">
        <v>5773</v>
      </c>
    </row>
    <row r="5318" spans="5:6" x14ac:dyDescent="0.25">
      <c r="E5318" t="e">
        <f>#REF!</f>
        <v>#REF!</v>
      </c>
      <c r="F5318">
        <v>5774</v>
      </c>
    </row>
    <row r="5319" spans="5:6" x14ac:dyDescent="0.25">
      <c r="E5319" t="e">
        <f>#REF!</f>
        <v>#REF!</v>
      </c>
      <c r="F5319">
        <v>5775</v>
      </c>
    </row>
    <row r="5320" spans="5:6" x14ac:dyDescent="0.25">
      <c r="E5320" t="e">
        <f>#REF!</f>
        <v>#REF!</v>
      </c>
      <c r="F5320">
        <v>5776</v>
      </c>
    </row>
    <row r="5321" spans="5:6" x14ac:dyDescent="0.25">
      <c r="E5321" t="e">
        <f>#REF!</f>
        <v>#REF!</v>
      </c>
      <c r="F5321">
        <v>5777</v>
      </c>
    </row>
    <row r="5322" spans="5:6" x14ac:dyDescent="0.25">
      <c r="E5322" t="e">
        <f>#REF!</f>
        <v>#REF!</v>
      </c>
      <c r="F5322">
        <v>5778</v>
      </c>
    </row>
    <row r="5323" spans="5:6" x14ac:dyDescent="0.25">
      <c r="E5323" t="e">
        <f>#REF!</f>
        <v>#REF!</v>
      </c>
      <c r="F5323">
        <v>5779</v>
      </c>
    </row>
    <row r="5324" spans="5:6" x14ac:dyDescent="0.25">
      <c r="E5324" t="e">
        <f>#REF!</f>
        <v>#REF!</v>
      </c>
      <c r="F5324">
        <v>5780</v>
      </c>
    </row>
    <row r="5325" spans="5:6" x14ac:dyDescent="0.25">
      <c r="E5325" t="e">
        <f>#REF!</f>
        <v>#REF!</v>
      </c>
      <c r="F5325">
        <v>5781</v>
      </c>
    </row>
    <row r="5326" spans="5:6" x14ac:dyDescent="0.25">
      <c r="E5326" t="e">
        <f>#REF!</f>
        <v>#REF!</v>
      </c>
      <c r="F5326">
        <v>5782</v>
      </c>
    </row>
    <row r="5327" spans="5:6" x14ac:dyDescent="0.25">
      <c r="E5327" t="e">
        <f>#REF!</f>
        <v>#REF!</v>
      </c>
      <c r="F5327">
        <v>5783</v>
      </c>
    </row>
    <row r="5328" spans="5:6" x14ac:dyDescent="0.25">
      <c r="E5328" t="e">
        <f>#REF!</f>
        <v>#REF!</v>
      </c>
      <c r="F5328">
        <v>5784</v>
      </c>
    </row>
    <row r="5329" spans="5:6" x14ac:dyDescent="0.25">
      <c r="E5329" t="e">
        <f>#REF!</f>
        <v>#REF!</v>
      </c>
      <c r="F5329">
        <v>5785</v>
      </c>
    </row>
    <row r="5330" spans="5:6" x14ac:dyDescent="0.25">
      <c r="E5330" t="e">
        <f>#REF!</f>
        <v>#REF!</v>
      </c>
      <c r="F5330">
        <v>5786</v>
      </c>
    </row>
    <row r="5331" spans="5:6" x14ac:dyDescent="0.25">
      <c r="E5331" t="e">
        <f>#REF!</f>
        <v>#REF!</v>
      </c>
      <c r="F5331">
        <v>5787</v>
      </c>
    </row>
    <row r="5332" spans="5:6" x14ac:dyDescent="0.25">
      <c r="E5332" t="e">
        <f>#REF!</f>
        <v>#REF!</v>
      </c>
      <c r="F5332">
        <v>5788</v>
      </c>
    </row>
    <row r="5333" spans="5:6" x14ac:dyDescent="0.25">
      <c r="E5333" t="e">
        <f>#REF!</f>
        <v>#REF!</v>
      </c>
      <c r="F5333">
        <v>5789</v>
      </c>
    </row>
    <row r="5334" spans="5:6" x14ac:dyDescent="0.25">
      <c r="E5334" t="e">
        <f>#REF!</f>
        <v>#REF!</v>
      </c>
      <c r="F5334">
        <v>5790</v>
      </c>
    </row>
    <row r="5335" spans="5:6" x14ac:dyDescent="0.25">
      <c r="E5335" t="e">
        <f>#REF!</f>
        <v>#REF!</v>
      </c>
      <c r="F5335">
        <v>5791</v>
      </c>
    </row>
    <row r="5336" spans="5:6" x14ac:dyDescent="0.25">
      <c r="E5336" t="e">
        <f>#REF!</f>
        <v>#REF!</v>
      </c>
      <c r="F5336">
        <v>5792</v>
      </c>
    </row>
    <row r="5337" spans="5:6" x14ac:dyDescent="0.25">
      <c r="E5337" t="e">
        <f>#REF!</f>
        <v>#REF!</v>
      </c>
      <c r="F5337">
        <v>5793</v>
      </c>
    </row>
    <row r="5338" spans="5:6" x14ac:dyDescent="0.25">
      <c r="E5338" t="e">
        <f>#REF!</f>
        <v>#REF!</v>
      </c>
      <c r="F5338">
        <v>5794</v>
      </c>
    </row>
    <row r="5339" spans="5:6" x14ac:dyDescent="0.25">
      <c r="E5339" t="e">
        <f>#REF!</f>
        <v>#REF!</v>
      </c>
      <c r="F5339">
        <v>5795</v>
      </c>
    </row>
    <row r="5340" spans="5:6" x14ac:dyDescent="0.25">
      <c r="E5340" t="e">
        <f>#REF!</f>
        <v>#REF!</v>
      </c>
      <c r="F5340">
        <v>5796</v>
      </c>
    </row>
    <row r="5341" spans="5:6" x14ac:dyDescent="0.25">
      <c r="E5341" t="e">
        <f>#REF!</f>
        <v>#REF!</v>
      </c>
      <c r="F5341">
        <v>5797</v>
      </c>
    </row>
    <row r="5342" spans="5:6" x14ac:dyDescent="0.25">
      <c r="E5342" t="e">
        <f>#REF!</f>
        <v>#REF!</v>
      </c>
      <c r="F5342">
        <v>5798</v>
      </c>
    </row>
    <row r="5343" spans="5:6" x14ac:dyDescent="0.25">
      <c r="E5343" t="e">
        <f>#REF!</f>
        <v>#REF!</v>
      </c>
      <c r="F5343">
        <v>5799</v>
      </c>
    </row>
    <row r="5344" spans="5:6" x14ac:dyDescent="0.25">
      <c r="E5344" t="e">
        <f>#REF!</f>
        <v>#REF!</v>
      </c>
      <c r="F5344">
        <v>5800</v>
      </c>
    </row>
    <row r="5345" spans="5:6" x14ac:dyDescent="0.25">
      <c r="E5345" t="e">
        <f>#REF!</f>
        <v>#REF!</v>
      </c>
      <c r="F5345">
        <v>5801</v>
      </c>
    </row>
    <row r="5346" spans="5:6" x14ac:dyDescent="0.25">
      <c r="E5346" t="e">
        <f>#REF!</f>
        <v>#REF!</v>
      </c>
      <c r="F5346">
        <v>5802</v>
      </c>
    </row>
    <row r="5347" spans="5:6" x14ac:dyDescent="0.25">
      <c r="E5347" t="e">
        <f>#REF!</f>
        <v>#REF!</v>
      </c>
      <c r="F5347">
        <v>5803</v>
      </c>
    </row>
    <row r="5348" spans="5:6" x14ac:dyDescent="0.25">
      <c r="E5348" t="e">
        <f>#REF!</f>
        <v>#REF!</v>
      </c>
      <c r="F5348">
        <v>5804</v>
      </c>
    </row>
    <row r="5349" spans="5:6" x14ac:dyDescent="0.25">
      <c r="E5349" t="e">
        <f>#REF!</f>
        <v>#REF!</v>
      </c>
      <c r="F5349">
        <v>5805</v>
      </c>
    </row>
    <row r="5350" spans="5:6" x14ac:dyDescent="0.25">
      <c r="E5350" t="e">
        <f>#REF!</f>
        <v>#REF!</v>
      </c>
      <c r="F5350">
        <v>5806</v>
      </c>
    </row>
    <row r="5351" spans="5:6" x14ac:dyDescent="0.25">
      <c r="E5351" t="e">
        <f>#REF!</f>
        <v>#REF!</v>
      </c>
      <c r="F5351">
        <v>5807</v>
      </c>
    </row>
    <row r="5352" spans="5:6" x14ac:dyDescent="0.25">
      <c r="E5352" t="e">
        <f>#REF!</f>
        <v>#REF!</v>
      </c>
      <c r="F5352">
        <v>5808</v>
      </c>
    </row>
    <row r="5353" spans="5:6" x14ac:dyDescent="0.25">
      <c r="E5353" t="e">
        <f>#REF!</f>
        <v>#REF!</v>
      </c>
      <c r="F5353">
        <v>5809</v>
      </c>
    </row>
    <row r="5354" spans="5:6" x14ac:dyDescent="0.25">
      <c r="E5354" t="e">
        <f>#REF!</f>
        <v>#REF!</v>
      </c>
      <c r="F5354">
        <v>5810</v>
      </c>
    </row>
    <row r="5355" spans="5:6" x14ac:dyDescent="0.25">
      <c r="E5355" t="e">
        <f>#REF!</f>
        <v>#REF!</v>
      </c>
      <c r="F5355">
        <v>5811</v>
      </c>
    </row>
    <row r="5356" spans="5:6" x14ac:dyDescent="0.25">
      <c r="E5356" t="e">
        <f>#REF!</f>
        <v>#REF!</v>
      </c>
      <c r="F5356">
        <v>5812</v>
      </c>
    </row>
    <row r="5357" spans="5:6" x14ac:dyDescent="0.25">
      <c r="E5357" t="e">
        <f>#REF!</f>
        <v>#REF!</v>
      </c>
      <c r="F5357">
        <v>5813</v>
      </c>
    </row>
    <row r="5358" spans="5:6" x14ac:dyDescent="0.25">
      <c r="E5358" t="e">
        <f>#REF!</f>
        <v>#REF!</v>
      </c>
      <c r="F5358">
        <v>5814</v>
      </c>
    </row>
    <row r="5359" spans="5:6" x14ac:dyDescent="0.25">
      <c r="E5359" t="e">
        <f>#REF!</f>
        <v>#REF!</v>
      </c>
      <c r="F5359">
        <v>5815</v>
      </c>
    </row>
    <row r="5360" spans="5:6" x14ac:dyDescent="0.25">
      <c r="E5360" t="e">
        <f>#REF!</f>
        <v>#REF!</v>
      </c>
      <c r="F5360">
        <v>5816</v>
      </c>
    </row>
    <row r="5361" spans="5:6" x14ac:dyDescent="0.25">
      <c r="E5361" t="e">
        <f>#REF!</f>
        <v>#REF!</v>
      </c>
      <c r="F5361">
        <v>5817</v>
      </c>
    </row>
    <row r="5362" spans="5:6" x14ac:dyDescent="0.25">
      <c r="E5362" t="e">
        <f>#REF!</f>
        <v>#REF!</v>
      </c>
      <c r="F5362">
        <v>5818</v>
      </c>
    </row>
    <row r="5363" spans="5:6" x14ac:dyDescent="0.25">
      <c r="E5363" t="e">
        <f>#REF!</f>
        <v>#REF!</v>
      </c>
      <c r="F5363">
        <v>5819</v>
      </c>
    </row>
    <row r="5364" spans="5:6" x14ac:dyDescent="0.25">
      <c r="E5364" t="e">
        <f>#REF!</f>
        <v>#REF!</v>
      </c>
      <c r="F5364">
        <v>5820</v>
      </c>
    </row>
    <row r="5365" spans="5:6" x14ac:dyDescent="0.25">
      <c r="E5365" t="e">
        <f>#REF!</f>
        <v>#REF!</v>
      </c>
      <c r="F5365">
        <v>5821</v>
      </c>
    </row>
    <row r="5366" spans="5:6" x14ac:dyDescent="0.25">
      <c r="E5366" t="e">
        <f>#REF!</f>
        <v>#REF!</v>
      </c>
      <c r="F5366">
        <v>5822</v>
      </c>
    </row>
    <row r="5367" spans="5:6" x14ac:dyDescent="0.25">
      <c r="E5367" t="e">
        <f>#REF!</f>
        <v>#REF!</v>
      </c>
      <c r="F5367">
        <v>5823</v>
      </c>
    </row>
    <row r="5368" spans="5:6" x14ac:dyDescent="0.25">
      <c r="E5368" t="e">
        <f>#REF!</f>
        <v>#REF!</v>
      </c>
      <c r="F5368">
        <v>5824</v>
      </c>
    </row>
    <row r="5369" spans="5:6" x14ac:dyDescent="0.25">
      <c r="E5369" t="e">
        <f>#REF!</f>
        <v>#REF!</v>
      </c>
      <c r="F5369">
        <v>5825</v>
      </c>
    </row>
    <row r="5370" spans="5:6" x14ac:dyDescent="0.25">
      <c r="E5370" t="e">
        <f>#REF!</f>
        <v>#REF!</v>
      </c>
      <c r="F5370">
        <v>5826</v>
      </c>
    </row>
    <row r="5371" spans="5:6" x14ac:dyDescent="0.25">
      <c r="E5371" t="e">
        <f>#REF!</f>
        <v>#REF!</v>
      </c>
      <c r="F5371">
        <v>5827</v>
      </c>
    </row>
    <row r="5372" spans="5:6" x14ac:dyDescent="0.25">
      <c r="E5372" t="e">
        <f>#REF!</f>
        <v>#REF!</v>
      </c>
      <c r="F5372">
        <v>5828</v>
      </c>
    </row>
    <row r="5373" spans="5:6" x14ac:dyDescent="0.25">
      <c r="E5373" t="e">
        <f>#REF!</f>
        <v>#REF!</v>
      </c>
      <c r="F5373">
        <v>5829</v>
      </c>
    </row>
    <row r="5374" spans="5:6" x14ac:dyDescent="0.25">
      <c r="E5374" t="e">
        <f>#REF!</f>
        <v>#REF!</v>
      </c>
      <c r="F5374">
        <v>5830</v>
      </c>
    </row>
    <row r="5375" spans="5:6" x14ac:dyDescent="0.25">
      <c r="E5375" t="e">
        <f>#REF!</f>
        <v>#REF!</v>
      </c>
      <c r="F5375">
        <v>5831</v>
      </c>
    </row>
    <row r="5376" spans="5:6" x14ac:dyDescent="0.25">
      <c r="E5376" t="e">
        <f>#REF!</f>
        <v>#REF!</v>
      </c>
      <c r="F5376">
        <v>5832</v>
      </c>
    </row>
    <row r="5377" spans="5:6" x14ac:dyDescent="0.25">
      <c r="E5377" t="e">
        <f>#REF!</f>
        <v>#REF!</v>
      </c>
      <c r="F5377">
        <v>5833</v>
      </c>
    </row>
    <row r="5378" spans="5:6" x14ac:dyDescent="0.25">
      <c r="E5378" t="e">
        <f>#REF!</f>
        <v>#REF!</v>
      </c>
      <c r="F5378">
        <v>5834</v>
      </c>
    </row>
    <row r="5379" spans="5:6" x14ac:dyDescent="0.25">
      <c r="E5379" t="e">
        <f>#REF!</f>
        <v>#REF!</v>
      </c>
      <c r="F5379">
        <v>5835</v>
      </c>
    </row>
    <row r="5380" spans="5:6" x14ac:dyDescent="0.25">
      <c r="E5380" t="e">
        <f>#REF!</f>
        <v>#REF!</v>
      </c>
      <c r="F5380">
        <v>5836</v>
      </c>
    </row>
    <row r="5381" spans="5:6" x14ac:dyDescent="0.25">
      <c r="E5381" t="e">
        <f>#REF!</f>
        <v>#REF!</v>
      </c>
      <c r="F5381">
        <v>5837</v>
      </c>
    </row>
    <row r="5382" spans="5:6" x14ac:dyDescent="0.25">
      <c r="E5382" t="e">
        <f>#REF!</f>
        <v>#REF!</v>
      </c>
      <c r="F5382">
        <v>5838</v>
      </c>
    </row>
    <row r="5383" spans="5:6" x14ac:dyDescent="0.25">
      <c r="E5383" t="e">
        <f>#REF!</f>
        <v>#REF!</v>
      </c>
      <c r="F5383">
        <v>5839</v>
      </c>
    </row>
    <row r="5384" spans="5:6" x14ac:dyDescent="0.25">
      <c r="E5384" t="e">
        <f>#REF!</f>
        <v>#REF!</v>
      </c>
      <c r="F5384">
        <v>5840</v>
      </c>
    </row>
    <row r="5385" spans="5:6" x14ac:dyDescent="0.25">
      <c r="E5385" t="e">
        <f>#REF!</f>
        <v>#REF!</v>
      </c>
      <c r="F5385">
        <v>5841</v>
      </c>
    </row>
    <row r="5386" spans="5:6" x14ac:dyDescent="0.25">
      <c r="E5386" t="e">
        <f>#REF!</f>
        <v>#REF!</v>
      </c>
      <c r="F5386">
        <v>5842</v>
      </c>
    </row>
    <row r="5387" spans="5:6" x14ac:dyDescent="0.25">
      <c r="E5387" t="e">
        <f>#REF!</f>
        <v>#REF!</v>
      </c>
      <c r="F5387">
        <v>5843</v>
      </c>
    </row>
    <row r="5388" spans="5:6" x14ac:dyDescent="0.25">
      <c r="E5388" t="e">
        <f>#REF!</f>
        <v>#REF!</v>
      </c>
      <c r="F5388">
        <v>5844</v>
      </c>
    </row>
    <row r="5389" spans="5:6" x14ac:dyDescent="0.25">
      <c r="E5389" t="e">
        <f>#REF!</f>
        <v>#REF!</v>
      </c>
      <c r="F5389">
        <v>5845</v>
      </c>
    </row>
    <row r="5390" spans="5:6" x14ac:dyDescent="0.25">
      <c r="E5390" t="e">
        <f>#REF!</f>
        <v>#REF!</v>
      </c>
      <c r="F5390">
        <v>5846</v>
      </c>
    </row>
    <row r="5391" spans="5:6" x14ac:dyDescent="0.25">
      <c r="E5391" t="e">
        <f>#REF!</f>
        <v>#REF!</v>
      </c>
      <c r="F5391">
        <v>5847</v>
      </c>
    </row>
    <row r="5392" spans="5:6" x14ac:dyDescent="0.25">
      <c r="E5392" t="e">
        <f>#REF!</f>
        <v>#REF!</v>
      </c>
      <c r="F5392">
        <v>5848</v>
      </c>
    </row>
    <row r="5393" spans="5:6" x14ac:dyDescent="0.25">
      <c r="E5393" t="e">
        <f>#REF!</f>
        <v>#REF!</v>
      </c>
      <c r="F5393">
        <v>5849</v>
      </c>
    </row>
    <row r="5394" spans="5:6" x14ac:dyDescent="0.25">
      <c r="E5394" t="e">
        <f>#REF!</f>
        <v>#REF!</v>
      </c>
      <c r="F5394">
        <v>5850</v>
      </c>
    </row>
    <row r="5395" spans="5:6" x14ac:dyDescent="0.25">
      <c r="E5395" t="e">
        <f>#REF!</f>
        <v>#REF!</v>
      </c>
      <c r="F5395">
        <v>5851</v>
      </c>
    </row>
    <row r="5396" spans="5:6" x14ac:dyDescent="0.25">
      <c r="E5396" t="e">
        <f>#REF!</f>
        <v>#REF!</v>
      </c>
      <c r="F5396">
        <v>5852</v>
      </c>
    </row>
    <row r="5397" spans="5:6" x14ac:dyDescent="0.25">
      <c r="E5397" t="e">
        <f>#REF!</f>
        <v>#REF!</v>
      </c>
      <c r="F5397">
        <v>5853</v>
      </c>
    </row>
    <row r="5398" spans="5:6" x14ac:dyDescent="0.25">
      <c r="E5398" t="e">
        <f>#REF!</f>
        <v>#REF!</v>
      </c>
      <c r="F5398">
        <v>5854</v>
      </c>
    </row>
    <row r="5399" spans="5:6" x14ac:dyDescent="0.25">
      <c r="E5399" t="e">
        <f>#REF!</f>
        <v>#REF!</v>
      </c>
      <c r="F5399">
        <v>5855</v>
      </c>
    </row>
    <row r="5400" spans="5:6" x14ac:dyDescent="0.25">
      <c r="E5400" t="e">
        <f>#REF!</f>
        <v>#REF!</v>
      </c>
      <c r="F5400">
        <v>5856</v>
      </c>
    </row>
    <row r="5401" spans="5:6" x14ac:dyDescent="0.25">
      <c r="E5401" t="e">
        <f>#REF!</f>
        <v>#REF!</v>
      </c>
      <c r="F5401">
        <v>5857</v>
      </c>
    </row>
    <row r="5402" spans="5:6" x14ac:dyDescent="0.25">
      <c r="E5402" t="e">
        <f>#REF!</f>
        <v>#REF!</v>
      </c>
      <c r="F5402">
        <v>5858</v>
      </c>
    </row>
    <row r="5403" spans="5:6" x14ac:dyDescent="0.25">
      <c r="E5403" t="e">
        <f>#REF!</f>
        <v>#REF!</v>
      </c>
      <c r="F5403">
        <v>5859</v>
      </c>
    </row>
    <row r="5404" spans="5:6" x14ac:dyDescent="0.25">
      <c r="E5404" t="e">
        <f>#REF!</f>
        <v>#REF!</v>
      </c>
      <c r="F5404">
        <v>5860</v>
      </c>
    </row>
    <row r="5405" spans="5:6" x14ac:dyDescent="0.25">
      <c r="E5405" t="e">
        <f>#REF!</f>
        <v>#REF!</v>
      </c>
      <c r="F5405">
        <v>5861</v>
      </c>
    </row>
    <row r="5406" spans="5:6" x14ac:dyDescent="0.25">
      <c r="E5406" t="e">
        <f>#REF!</f>
        <v>#REF!</v>
      </c>
      <c r="F5406">
        <v>5862</v>
      </c>
    </row>
    <row r="5407" spans="5:6" x14ac:dyDescent="0.25">
      <c r="E5407" t="e">
        <f>#REF!</f>
        <v>#REF!</v>
      </c>
      <c r="F5407">
        <v>5863</v>
      </c>
    </row>
    <row r="5408" spans="5:6" x14ac:dyDescent="0.25">
      <c r="E5408" t="e">
        <f>#REF!</f>
        <v>#REF!</v>
      </c>
      <c r="F5408">
        <v>5864</v>
      </c>
    </row>
    <row r="5409" spans="5:6" x14ac:dyDescent="0.25">
      <c r="E5409" t="e">
        <f>#REF!</f>
        <v>#REF!</v>
      </c>
      <c r="F5409">
        <v>5865</v>
      </c>
    </row>
    <row r="5410" spans="5:6" x14ac:dyDescent="0.25">
      <c r="E5410" t="e">
        <f>#REF!</f>
        <v>#REF!</v>
      </c>
      <c r="F5410">
        <v>5866</v>
      </c>
    </row>
    <row r="5411" spans="5:6" x14ac:dyDescent="0.25">
      <c r="E5411" t="e">
        <f>#REF!</f>
        <v>#REF!</v>
      </c>
      <c r="F5411">
        <v>5867</v>
      </c>
    </row>
    <row r="5412" spans="5:6" x14ac:dyDescent="0.25">
      <c r="E5412" t="e">
        <f>#REF!</f>
        <v>#REF!</v>
      </c>
      <c r="F5412">
        <v>5868</v>
      </c>
    </row>
    <row r="5413" spans="5:6" x14ac:dyDescent="0.25">
      <c r="E5413" t="e">
        <f>#REF!</f>
        <v>#REF!</v>
      </c>
      <c r="F5413">
        <v>5869</v>
      </c>
    </row>
    <row r="5414" spans="5:6" x14ac:dyDescent="0.25">
      <c r="E5414" t="e">
        <f>#REF!</f>
        <v>#REF!</v>
      </c>
      <c r="F5414">
        <v>5870</v>
      </c>
    </row>
    <row r="5415" spans="5:6" x14ac:dyDescent="0.25">
      <c r="E5415" t="e">
        <f>#REF!</f>
        <v>#REF!</v>
      </c>
      <c r="F5415">
        <v>5871</v>
      </c>
    </row>
    <row r="5416" spans="5:6" x14ac:dyDescent="0.25">
      <c r="E5416" t="e">
        <f>#REF!</f>
        <v>#REF!</v>
      </c>
      <c r="F5416">
        <v>5872</v>
      </c>
    </row>
    <row r="5417" spans="5:6" x14ac:dyDescent="0.25">
      <c r="E5417" t="e">
        <f>#REF!</f>
        <v>#REF!</v>
      </c>
      <c r="F5417">
        <v>5873</v>
      </c>
    </row>
    <row r="5418" spans="5:6" x14ac:dyDescent="0.25">
      <c r="E5418" t="e">
        <f>#REF!</f>
        <v>#REF!</v>
      </c>
      <c r="F5418">
        <v>5874</v>
      </c>
    </row>
    <row r="5419" spans="5:6" x14ac:dyDescent="0.25">
      <c r="E5419" t="e">
        <f>#REF!</f>
        <v>#REF!</v>
      </c>
      <c r="F5419">
        <v>5875</v>
      </c>
    </row>
    <row r="5420" spans="5:6" x14ac:dyDescent="0.25">
      <c r="E5420" t="e">
        <f>#REF!</f>
        <v>#REF!</v>
      </c>
      <c r="F5420">
        <v>5876</v>
      </c>
    </row>
    <row r="5421" spans="5:6" x14ac:dyDescent="0.25">
      <c r="E5421" t="e">
        <f>#REF!</f>
        <v>#REF!</v>
      </c>
      <c r="F5421">
        <v>5877</v>
      </c>
    </row>
    <row r="5422" spans="5:6" x14ac:dyDescent="0.25">
      <c r="E5422" t="e">
        <f>#REF!</f>
        <v>#REF!</v>
      </c>
      <c r="F5422">
        <v>5878</v>
      </c>
    </row>
    <row r="5423" spans="5:6" x14ac:dyDescent="0.25">
      <c r="E5423" t="e">
        <f>#REF!</f>
        <v>#REF!</v>
      </c>
      <c r="F5423">
        <v>5879</v>
      </c>
    </row>
    <row r="5424" spans="5:6" x14ac:dyDescent="0.25">
      <c r="E5424" t="e">
        <f>#REF!</f>
        <v>#REF!</v>
      </c>
      <c r="F5424">
        <v>5880</v>
      </c>
    </row>
    <row r="5425" spans="5:6" x14ac:dyDescent="0.25">
      <c r="E5425" t="e">
        <f>#REF!</f>
        <v>#REF!</v>
      </c>
      <c r="F5425">
        <v>5881</v>
      </c>
    </row>
    <row r="5426" spans="5:6" x14ac:dyDescent="0.25">
      <c r="E5426" t="e">
        <f>#REF!</f>
        <v>#REF!</v>
      </c>
      <c r="F5426">
        <v>5882</v>
      </c>
    </row>
    <row r="5427" spans="5:6" x14ac:dyDescent="0.25">
      <c r="E5427" t="e">
        <f>#REF!</f>
        <v>#REF!</v>
      </c>
      <c r="F5427">
        <v>5883</v>
      </c>
    </row>
    <row r="5428" spans="5:6" x14ac:dyDescent="0.25">
      <c r="E5428" t="e">
        <f>#REF!</f>
        <v>#REF!</v>
      </c>
      <c r="F5428">
        <v>5884</v>
      </c>
    </row>
    <row r="5429" spans="5:6" x14ac:dyDescent="0.25">
      <c r="E5429" t="e">
        <f>#REF!</f>
        <v>#REF!</v>
      </c>
      <c r="F5429">
        <v>5885</v>
      </c>
    </row>
    <row r="5430" spans="5:6" x14ac:dyDescent="0.25">
      <c r="E5430" t="e">
        <f>#REF!</f>
        <v>#REF!</v>
      </c>
      <c r="F5430">
        <v>5886</v>
      </c>
    </row>
    <row r="5431" spans="5:6" x14ac:dyDescent="0.25">
      <c r="E5431" t="e">
        <f>#REF!</f>
        <v>#REF!</v>
      </c>
      <c r="F5431">
        <v>5887</v>
      </c>
    </row>
    <row r="5432" spans="5:6" x14ac:dyDescent="0.25">
      <c r="E5432" t="e">
        <f>#REF!</f>
        <v>#REF!</v>
      </c>
      <c r="F5432">
        <v>5888</v>
      </c>
    </row>
    <row r="5433" spans="5:6" x14ac:dyDescent="0.25">
      <c r="E5433" t="e">
        <f>#REF!</f>
        <v>#REF!</v>
      </c>
      <c r="F5433">
        <v>5889</v>
      </c>
    </row>
    <row r="5434" spans="5:6" x14ac:dyDescent="0.25">
      <c r="E5434" t="e">
        <f>#REF!</f>
        <v>#REF!</v>
      </c>
      <c r="F5434">
        <v>5890</v>
      </c>
    </row>
    <row r="5435" spans="5:6" x14ac:dyDescent="0.25">
      <c r="E5435" t="e">
        <f>#REF!</f>
        <v>#REF!</v>
      </c>
      <c r="F5435">
        <v>5891</v>
      </c>
    </row>
    <row r="5436" spans="5:6" x14ac:dyDescent="0.25">
      <c r="E5436" t="e">
        <f>#REF!</f>
        <v>#REF!</v>
      </c>
      <c r="F5436">
        <v>5892</v>
      </c>
    </row>
    <row r="5437" spans="5:6" x14ac:dyDescent="0.25">
      <c r="E5437" t="e">
        <f>#REF!</f>
        <v>#REF!</v>
      </c>
      <c r="F5437">
        <v>5893</v>
      </c>
    </row>
    <row r="5438" spans="5:6" x14ac:dyDescent="0.25">
      <c r="E5438" t="e">
        <f>#REF!</f>
        <v>#REF!</v>
      </c>
      <c r="F5438">
        <v>5894</v>
      </c>
    </row>
    <row r="5439" spans="5:6" x14ac:dyDescent="0.25">
      <c r="E5439" t="e">
        <f>#REF!</f>
        <v>#REF!</v>
      </c>
      <c r="F5439">
        <v>5895</v>
      </c>
    </row>
    <row r="5440" spans="5:6" x14ac:dyDescent="0.25">
      <c r="E5440" t="e">
        <f>#REF!</f>
        <v>#REF!</v>
      </c>
      <c r="F5440">
        <v>5896</v>
      </c>
    </row>
    <row r="5441" spans="5:6" x14ac:dyDescent="0.25">
      <c r="E5441" t="e">
        <f>#REF!</f>
        <v>#REF!</v>
      </c>
      <c r="F5441">
        <v>5897</v>
      </c>
    </row>
    <row r="5442" spans="5:6" x14ac:dyDescent="0.25">
      <c r="E5442" t="e">
        <f>#REF!</f>
        <v>#REF!</v>
      </c>
      <c r="F5442">
        <v>5898</v>
      </c>
    </row>
    <row r="5443" spans="5:6" x14ac:dyDescent="0.25">
      <c r="E5443" t="e">
        <f>#REF!</f>
        <v>#REF!</v>
      </c>
      <c r="F5443">
        <v>5899</v>
      </c>
    </row>
    <row r="5444" spans="5:6" x14ac:dyDescent="0.25">
      <c r="E5444" t="e">
        <f>#REF!</f>
        <v>#REF!</v>
      </c>
      <c r="F5444">
        <v>5900</v>
      </c>
    </row>
    <row r="5445" spans="5:6" x14ac:dyDescent="0.25">
      <c r="E5445" t="e">
        <f>#REF!</f>
        <v>#REF!</v>
      </c>
      <c r="F5445">
        <v>5901</v>
      </c>
    </row>
    <row r="5446" spans="5:6" x14ac:dyDescent="0.25">
      <c r="E5446" t="e">
        <f>#REF!</f>
        <v>#REF!</v>
      </c>
      <c r="F5446">
        <v>5902</v>
      </c>
    </row>
    <row r="5447" spans="5:6" x14ac:dyDescent="0.25">
      <c r="E5447" t="e">
        <f>#REF!</f>
        <v>#REF!</v>
      </c>
      <c r="F5447">
        <v>5903</v>
      </c>
    </row>
    <row r="5448" spans="5:6" x14ac:dyDescent="0.25">
      <c r="E5448" t="e">
        <f>#REF!</f>
        <v>#REF!</v>
      </c>
      <c r="F5448">
        <v>5904</v>
      </c>
    </row>
    <row r="5449" spans="5:6" x14ac:dyDescent="0.25">
      <c r="E5449" t="e">
        <f>#REF!</f>
        <v>#REF!</v>
      </c>
      <c r="F5449">
        <v>5905</v>
      </c>
    </row>
    <row r="5450" spans="5:6" x14ac:dyDescent="0.25">
      <c r="E5450" t="e">
        <f>#REF!</f>
        <v>#REF!</v>
      </c>
      <c r="F5450">
        <v>5906</v>
      </c>
    </row>
    <row r="5451" spans="5:6" x14ac:dyDescent="0.25">
      <c r="E5451" t="e">
        <f>#REF!</f>
        <v>#REF!</v>
      </c>
      <c r="F5451">
        <v>5907</v>
      </c>
    </row>
    <row r="5452" spans="5:6" x14ac:dyDescent="0.25">
      <c r="E5452" t="e">
        <f>#REF!</f>
        <v>#REF!</v>
      </c>
      <c r="F5452">
        <v>5908</v>
      </c>
    </row>
    <row r="5453" spans="5:6" x14ac:dyDescent="0.25">
      <c r="E5453" t="e">
        <f>#REF!</f>
        <v>#REF!</v>
      </c>
      <c r="F5453">
        <v>5909</v>
      </c>
    </row>
    <row r="5454" spans="5:6" x14ac:dyDescent="0.25">
      <c r="E5454" t="e">
        <f>#REF!</f>
        <v>#REF!</v>
      </c>
      <c r="F5454">
        <v>5910</v>
      </c>
    </row>
    <row r="5455" spans="5:6" x14ac:dyDescent="0.25">
      <c r="E5455" t="e">
        <f>#REF!</f>
        <v>#REF!</v>
      </c>
      <c r="F5455">
        <v>5911</v>
      </c>
    </row>
    <row r="5456" spans="5:6" x14ac:dyDescent="0.25">
      <c r="E5456" t="e">
        <f>#REF!</f>
        <v>#REF!</v>
      </c>
      <c r="F5456">
        <v>5912</v>
      </c>
    </row>
    <row r="5457" spans="5:6" x14ac:dyDescent="0.25">
      <c r="E5457" t="e">
        <f>#REF!</f>
        <v>#REF!</v>
      </c>
      <c r="F5457">
        <v>5913</v>
      </c>
    </row>
    <row r="5458" spans="5:6" x14ac:dyDescent="0.25">
      <c r="E5458" t="e">
        <f>#REF!</f>
        <v>#REF!</v>
      </c>
      <c r="F5458">
        <v>5914</v>
      </c>
    </row>
    <row r="5459" spans="5:6" x14ac:dyDescent="0.25">
      <c r="E5459" t="e">
        <f>#REF!</f>
        <v>#REF!</v>
      </c>
      <c r="F5459">
        <v>5915</v>
      </c>
    </row>
    <row r="5460" spans="5:6" x14ac:dyDescent="0.25">
      <c r="E5460" t="e">
        <f>#REF!</f>
        <v>#REF!</v>
      </c>
      <c r="F5460">
        <v>5916</v>
      </c>
    </row>
    <row r="5461" spans="5:6" x14ac:dyDescent="0.25">
      <c r="E5461" t="e">
        <f>#REF!</f>
        <v>#REF!</v>
      </c>
      <c r="F5461">
        <v>5917</v>
      </c>
    </row>
    <row r="5462" spans="5:6" x14ac:dyDescent="0.25">
      <c r="E5462" t="e">
        <f>#REF!</f>
        <v>#REF!</v>
      </c>
      <c r="F5462">
        <v>5918</v>
      </c>
    </row>
    <row r="5463" spans="5:6" x14ac:dyDescent="0.25">
      <c r="E5463" t="e">
        <f>#REF!</f>
        <v>#REF!</v>
      </c>
      <c r="F5463">
        <v>5919</v>
      </c>
    </row>
    <row r="5464" spans="5:6" x14ac:dyDescent="0.25">
      <c r="E5464" t="e">
        <f>#REF!</f>
        <v>#REF!</v>
      </c>
      <c r="F5464">
        <v>5920</v>
      </c>
    </row>
    <row r="5465" spans="5:6" x14ac:dyDescent="0.25">
      <c r="E5465" t="e">
        <f>#REF!</f>
        <v>#REF!</v>
      </c>
      <c r="F5465">
        <v>5921</v>
      </c>
    </row>
    <row r="5466" spans="5:6" x14ac:dyDescent="0.25">
      <c r="E5466" t="e">
        <f>#REF!</f>
        <v>#REF!</v>
      </c>
      <c r="F5466">
        <v>5922</v>
      </c>
    </row>
    <row r="5467" spans="5:6" x14ac:dyDescent="0.25">
      <c r="E5467" t="e">
        <f>#REF!</f>
        <v>#REF!</v>
      </c>
      <c r="F5467">
        <v>5923</v>
      </c>
    </row>
    <row r="5468" spans="5:6" x14ac:dyDescent="0.25">
      <c r="E5468" t="e">
        <f>#REF!</f>
        <v>#REF!</v>
      </c>
      <c r="F5468">
        <v>5924</v>
      </c>
    </row>
    <row r="5469" spans="5:6" x14ac:dyDescent="0.25">
      <c r="E5469" t="e">
        <f>#REF!</f>
        <v>#REF!</v>
      </c>
      <c r="F5469">
        <v>5925</v>
      </c>
    </row>
    <row r="5470" spans="5:6" x14ac:dyDescent="0.25">
      <c r="E5470" t="e">
        <f>#REF!</f>
        <v>#REF!</v>
      </c>
      <c r="F5470">
        <v>5926</v>
      </c>
    </row>
    <row r="5471" spans="5:6" x14ac:dyDescent="0.25">
      <c r="E5471" t="e">
        <f>#REF!</f>
        <v>#REF!</v>
      </c>
      <c r="F5471">
        <v>5927</v>
      </c>
    </row>
    <row r="5472" spans="5:6" x14ac:dyDescent="0.25">
      <c r="E5472" t="e">
        <f>#REF!</f>
        <v>#REF!</v>
      </c>
      <c r="F5472">
        <v>5928</v>
      </c>
    </row>
    <row r="5473" spans="5:6" x14ac:dyDescent="0.25">
      <c r="E5473" t="e">
        <f>#REF!</f>
        <v>#REF!</v>
      </c>
      <c r="F5473">
        <v>5929</v>
      </c>
    </row>
    <row r="5474" spans="5:6" x14ac:dyDescent="0.25">
      <c r="E5474" t="e">
        <f>#REF!</f>
        <v>#REF!</v>
      </c>
      <c r="F5474">
        <v>5930</v>
      </c>
    </row>
    <row r="5475" spans="5:6" x14ac:dyDescent="0.25">
      <c r="E5475" t="e">
        <f>#REF!</f>
        <v>#REF!</v>
      </c>
      <c r="F5475">
        <v>5931</v>
      </c>
    </row>
    <row r="5476" spans="5:6" x14ac:dyDescent="0.25">
      <c r="E5476" t="e">
        <f>#REF!</f>
        <v>#REF!</v>
      </c>
      <c r="F5476">
        <v>5932</v>
      </c>
    </row>
    <row r="5477" spans="5:6" x14ac:dyDescent="0.25">
      <c r="E5477" t="e">
        <f>#REF!</f>
        <v>#REF!</v>
      </c>
      <c r="F5477">
        <v>5933</v>
      </c>
    </row>
    <row r="5478" spans="5:6" x14ac:dyDescent="0.25">
      <c r="E5478" t="e">
        <f>#REF!</f>
        <v>#REF!</v>
      </c>
      <c r="F5478">
        <v>5934</v>
      </c>
    </row>
    <row r="5479" spans="5:6" x14ac:dyDescent="0.25">
      <c r="E5479" t="e">
        <f>#REF!</f>
        <v>#REF!</v>
      </c>
      <c r="F5479">
        <v>5935</v>
      </c>
    </row>
    <row r="5480" spans="5:6" x14ac:dyDescent="0.25">
      <c r="E5480" t="e">
        <f>#REF!</f>
        <v>#REF!</v>
      </c>
      <c r="F5480">
        <v>5936</v>
      </c>
    </row>
    <row r="5481" spans="5:6" x14ac:dyDescent="0.25">
      <c r="E5481" t="e">
        <f>#REF!</f>
        <v>#REF!</v>
      </c>
      <c r="F5481">
        <v>5937</v>
      </c>
    </row>
    <row r="5482" spans="5:6" x14ac:dyDescent="0.25">
      <c r="E5482" t="e">
        <f>#REF!</f>
        <v>#REF!</v>
      </c>
      <c r="F5482">
        <v>5938</v>
      </c>
    </row>
    <row r="5483" spans="5:6" x14ac:dyDescent="0.25">
      <c r="E5483" t="e">
        <f>#REF!</f>
        <v>#REF!</v>
      </c>
      <c r="F5483">
        <v>5939</v>
      </c>
    </row>
    <row r="5484" spans="5:6" x14ac:dyDescent="0.25">
      <c r="E5484" t="e">
        <f>#REF!</f>
        <v>#REF!</v>
      </c>
      <c r="F5484">
        <v>5940</v>
      </c>
    </row>
    <row r="5485" spans="5:6" x14ac:dyDescent="0.25">
      <c r="E5485" t="e">
        <f>#REF!</f>
        <v>#REF!</v>
      </c>
      <c r="F5485">
        <v>5941</v>
      </c>
    </row>
    <row r="5486" spans="5:6" x14ac:dyDescent="0.25">
      <c r="E5486" t="e">
        <f>#REF!</f>
        <v>#REF!</v>
      </c>
      <c r="F5486">
        <v>5942</v>
      </c>
    </row>
    <row r="5487" spans="5:6" x14ac:dyDescent="0.25">
      <c r="E5487" t="e">
        <f>#REF!</f>
        <v>#REF!</v>
      </c>
      <c r="F5487">
        <v>5943</v>
      </c>
    </row>
    <row r="5488" spans="5:6" x14ac:dyDescent="0.25">
      <c r="E5488" t="e">
        <f>#REF!</f>
        <v>#REF!</v>
      </c>
      <c r="F5488">
        <v>5944</v>
      </c>
    </row>
    <row r="5489" spans="5:6" x14ac:dyDescent="0.25">
      <c r="E5489" t="e">
        <f>#REF!</f>
        <v>#REF!</v>
      </c>
      <c r="F5489">
        <v>5945</v>
      </c>
    </row>
    <row r="5490" spans="5:6" x14ac:dyDescent="0.25">
      <c r="E5490" t="e">
        <f>#REF!</f>
        <v>#REF!</v>
      </c>
      <c r="F5490">
        <v>5946</v>
      </c>
    </row>
    <row r="5491" spans="5:6" x14ac:dyDescent="0.25">
      <c r="E5491" t="e">
        <f>#REF!</f>
        <v>#REF!</v>
      </c>
      <c r="F5491">
        <v>5947</v>
      </c>
    </row>
    <row r="5492" spans="5:6" x14ac:dyDescent="0.25">
      <c r="E5492" t="e">
        <f>#REF!</f>
        <v>#REF!</v>
      </c>
      <c r="F5492">
        <v>5948</v>
      </c>
    </row>
    <row r="5493" spans="5:6" x14ac:dyDescent="0.25">
      <c r="E5493" t="e">
        <f>#REF!</f>
        <v>#REF!</v>
      </c>
      <c r="F5493">
        <v>5949</v>
      </c>
    </row>
    <row r="5494" spans="5:6" x14ac:dyDescent="0.25">
      <c r="E5494" t="e">
        <f>#REF!</f>
        <v>#REF!</v>
      </c>
      <c r="F5494">
        <v>5950</v>
      </c>
    </row>
    <row r="5495" spans="5:6" x14ac:dyDescent="0.25">
      <c r="E5495" t="e">
        <f>#REF!</f>
        <v>#REF!</v>
      </c>
      <c r="F5495">
        <v>5951</v>
      </c>
    </row>
    <row r="5496" spans="5:6" x14ac:dyDescent="0.25">
      <c r="E5496" t="e">
        <f>#REF!</f>
        <v>#REF!</v>
      </c>
      <c r="F5496">
        <v>5952</v>
      </c>
    </row>
    <row r="5497" spans="5:6" x14ac:dyDescent="0.25">
      <c r="E5497" t="e">
        <f>#REF!</f>
        <v>#REF!</v>
      </c>
      <c r="F5497">
        <v>5953</v>
      </c>
    </row>
    <row r="5498" spans="5:6" x14ac:dyDescent="0.25">
      <c r="E5498" t="e">
        <f>#REF!</f>
        <v>#REF!</v>
      </c>
      <c r="F5498">
        <v>5954</v>
      </c>
    </row>
    <row r="5499" spans="5:6" x14ac:dyDescent="0.25">
      <c r="E5499" t="e">
        <f>#REF!</f>
        <v>#REF!</v>
      </c>
      <c r="F5499">
        <v>5955</v>
      </c>
    </row>
    <row r="5500" spans="5:6" x14ac:dyDescent="0.25">
      <c r="E5500" t="e">
        <f>#REF!</f>
        <v>#REF!</v>
      </c>
      <c r="F5500">
        <v>5956</v>
      </c>
    </row>
    <row r="5501" spans="5:6" x14ac:dyDescent="0.25">
      <c r="E5501" t="e">
        <f>#REF!</f>
        <v>#REF!</v>
      </c>
      <c r="F5501">
        <v>5957</v>
      </c>
    </row>
    <row r="5502" spans="5:6" x14ac:dyDescent="0.25">
      <c r="E5502" t="e">
        <f>#REF!</f>
        <v>#REF!</v>
      </c>
      <c r="F5502">
        <v>5958</v>
      </c>
    </row>
    <row r="5503" spans="5:6" x14ac:dyDescent="0.25">
      <c r="E5503" t="e">
        <f>#REF!</f>
        <v>#REF!</v>
      </c>
      <c r="F5503">
        <v>5959</v>
      </c>
    </row>
    <row r="5504" spans="5:6" x14ac:dyDescent="0.25">
      <c r="E5504" t="e">
        <f>#REF!</f>
        <v>#REF!</v>
      </c>
      <c r="F5504">
        <v>5960</v>
      </c>
    </row>
    <row r="5505" spans="5:6" x14ac:dyDescent="0.25">
      <c r="E5505" t="e">
        <f>#REF!</f>
        <v>#REF!</v>
      </c>
      <c r="F5505">
        <v>5961</v>
      </c>
    </row>
    <row r="5506" spans="5:6" x14ac:dyDescent="0.25">
      <c r="E5506" t="e">
        <f>#REF!</f>
        <v>#REF!</v>
      </c>
      <c r="F5506">
        <v>5962</v>
      </c>
    </row>
    <row r="5507" spans="5:6" x14ac:dyDescent="0.25">
      <c r="E5507" t="e">
        <f>#REF!</f>
        <v>#REF!</v>
      </c>
      <c r="F5507">
        <v>5963</v>
      </c>
    </row>
    <row r="5508" spans="5:6" x14ac:dyDescent="0.25">
      <c r="E5508" t="e">
        <f>#REF!</f>
        <v>#REF!</v>
      </c>
      <c r="F5508">
        <v>5964</v>
      </c>
    </row>
    <row r="5509" spans="5:6" x14ac:dyDescent="0.25">
      <c r="E5509" t="e">
        <f>#REF!</f>
        <v>#REF!</v>
      </c>
      <c r="F5509">
        <v>5965</v>
      </c>
    </row>
    <row r="5510" spans="5:6" x14ac:dyDescent="0.25">
      <c r="E5510" t="e">
        <f>#REF!</f>
        <v>#REF!</v>
      </c>
      <c r="F5510">
        <v>5966</v>
      </c>
    </row>
    <row r="5511" spans="5:6" x14ac:dyDescent="0.25">
      <c r="E5511" t="e">
        <f>#REF!</f>
        <v>#REF!</v>
      </c>
      <c r="F5511">
        <v>5967</v>
      </c>
    </row>
    <row r="5512" spans="5:6" x14ac:dyDescent="0.25">
      <c r="E5512" t="e">
        <f>#REF!</f>
        <v>#REF!</v>
      </c>
      <c r="F5512">
        <v>5968</v>
      </c>
    </row>
    <row r="5513" spans="5:6" x14ac:dyDescent="0.25">
      <c r="E5513" t="e">
        <f>#REF!</f>
        <v>#REF!</v>
      </c>
      <c r="F5513">
        <v>5969</v>
      </c>
    </row>
    <row r="5514" spans="5:6" x14ac:dyDescent="0.25">
      <c r="E5514" t="e">
        <f>#REF!</f>
        <v>#REF!</v>
      </c>
      <c r="F5514">
        <v>5970</v>
      </c>
    </row>
    <row r="5515" spans="5:6" x14ac:dyDescent="0.25">
      <c r="E5515" t="e">
        <f>#REF!</f>
        <v>#REF!</v>
      </c>
      <c r="F5515">
        <v>5971</v>
      </c>
    </row>
    <row r="5516" spans="5:6" x14ac:dyDescent="0.25">
      <c r="E5516" t="e">
        <f>#REF!</f>
        <v>#REF!</v>
      </c>
      <c r="F5516">
        <v>5972</v>
      </c>
    </row>
    <row r="5517" spans="5:6" x14ac:dyDescent="0.25">
      <c r="E5517" t="e">
        <f>#REF!</f>
        <v>#REF!</v>
      </c>
      <c r="F5517">
        <v>5973</v>
      </c>
    </row>
    <row r="5518" spans="5:6" x14ac:dyDescent="0.25">
      <c r="E5518" t="e">
        <f>#REF!</f>
        <v>#REF!</v>
      </c>
      <c r="F5518">
        <v>5974</v>
      </c>
    </row>
    <row r="5519" spans="5:6" x14ac:dyDescent="0.25">
      <c r="E5519" t="e">
        <f>#REF!</f>
        <v>#REF!</v>
      </c>
      <c r="F5519">
        <v>5975</v>
      </c>
    </row>
    <row r="5520" spans="5:6" x14ac:dyDescent="0.25">
      <c r="E5520" t="e">
        <f>#REF!</f>
        <v>#REF!</v>
      </c>
      <c r="F5520">
        <v>5976</v>
      </c>
    </row>
    <row r="5521" spans="5:6" x14ac:dyDescent="0.25">
      <c r="E5521" t="e">
        <f>#REF!</f>
        <v>#REF!</v>
      </c>
      <c r="F5521">
        <v>5977</v>
      </c>
    </row>
    <row r="5522" spans="5:6" x14ac:dyDescent="0.25">
      <c r="E5522" t="e">
        <f>#REF!</f>
        <v>#REF!</v>
      </c>
      <c r="F5522">
        <v>5978</v>
      </c>
    </row>
    <row r="5523" spans="5:6" x14ac:dyDescent="0.25">
      <c r="E5523" t="e">
        <f>#REF!</f>
        <v>#REF!</v>
      </c>
      <c r="F5523">
        <v>5979</v>
      </c>
    </row>
    <row r="5524" spans="5:6" x14ac:dyDescent="0.25">
      <c r="E5524" t="e">
        <f>#REF!</f>
        <v>#REF!</v>
      </c>
      <c r="F5524">
        <v>5980</v>
      </c>
    </row>
    <row r="5525" spans="5:6" x14ac:dyDescent="0.25">
      <c r="E5525" t="e">
        <f>#REF!</f>
        <v>#REF!</v>
      </c>
      <c r="F5525">
        <v>5981</v>
      </c>
    </row>
    <row r="5526" spans="5:6" x14ac:dyDescent="0.25">
      <c r="E5526" t="e">
        <f>#REF!</f>
        <v>#REF!</v>
      </c>
      <c r="F5526">
        <v>5982</v>
      </c>
    </row>
    <row r="5527" spans="5:6" x14ac:dyDescent="0.25">
      <c r="E5527" t="e">
        <f>#REF!</f>
        <v>#REF!</v>
      </c>
      <c r="F5527">
        <v>5983</v>
      </c>
    </row>
    <row r="5528" spans="5:6" x14ac:dyDescent="0.25">
      <c r="E5528" t="e">
        <f>#REF!</f>
        <v>#REF!</v>
      </c>
      <c r="F5528">
        <v>5984</v>
      </c>
    </row>
    <row r="5529" spans="5:6" x14ac:dyDescent="0.25">
      <c r="E5529" t="e">
        <f>#REF!</f>
        <v>#REF!</v>
      </c>
      <c r="F5529">
        <v>5985</v>
      </c>
    </row>
    <row r="5530" spans="5:6" x14ac:dyDescent="0.25">
      <c r="E5530" t="e">
        <f>#REF!</f>
        <v>#REF!</v>
      </c>
      <c r="F5530">
        <v>5986</v>
      </c>
    </row>
    <row r="5531" spans="5:6" x14ac:dyDescent="0.25">
      <c r="E5531" t="e">
        <f>#REF!</f>
        <v>#REF!</v>
      </c>
      <c r="F5531">
        <v>5987</v>
      </c>
    </row>
    <row r="5532" spans="5:6" x14ac:dyDescent="0.25">
      <c r="E5532" t="e">
        <f>#REF!</f>
        <v>#REF!</v>
      </c>
      <c r="F5532">
        <v>5988</v>
      </c>
    </row>
    <row r="5533" spans="5:6" x14ac:dyDescent="0.25">
      <c r="E5533" t="e">
        <f>#REF!</f>
        <v>#REF!</v>
      </c>
      <c r="F5533">
        <v>5989</v>
      </c>
    </row>
    <row r="5534" spans="5:6" x14ac:dyDescent="0.25">
      <c r="E5534" t="e">
        <f>#REF!</f>
        <v>#REF!</v>
      </c>
      <c r="F5534">
        <v>5990</v>
      </c>
    </row>
    <row r="5535" spans="5:6" x14ac:dyDescent="0.25">
      <c r="E5535" t="e">
        <f>#REF!</f>
        <v>#REF!</v>
      </c>
      <c r="F5535">
        <v>5991</v>
      </c>
    </row>
    <row r="5536" spans="5:6" x14ac:dyDescent="0.25">
      <c r="E5536" t="e">
        <f>#REF!</f>
        <v>#REF!</v>
      </c>
      <c r="F5536">
        <v>5992</v>
      </c>
    </row>
    <row r="5537" spans="5:6" x14ac:dyDescent="0.25">
      <c r="E5537" t="e">
        <f>#REF!</f>
        <v>#REF!</v>
      </c>
      <c r="F5537">
        <v>5993</v>
      </c>
    </row>
    <row r="5538" spans="5:6" x14ac:dyDescent="0.25">
      <c r="E5538" t="e">
        <f>#REF!</f>
        <v>#REF!</v>
      </c>
      <c r="F5538">
        <v>5994</v>
      </c>
    </row>
    <row r="5539" spans="5:6" x14ac:dyDescent="0.25">
      <c r="E5539" t="e">
        <f>#REF!</f>
        <v>#REF!</v>
      </c>
      <c r="F5539">
        <v>5995</v>
      </c>
    </row>
    <row r="5540" spans="5:6" x14ac:dyDescent="0.25">
      <c r="E5540" t="e">
        <f>#REF!</f>
        <v>#REF!</v>
      </c>
      <c r="F5540">
        <v>5996</v>
      </c>
    </row>
    <row r="5541" spans="5:6" x14ac:dyDescent="0.25">
      <c r="E5541" t="e">
        <f>#REF!</f>
        <v>#REF!</v>
      </c>
      <c r="F5541">
        <v>5997</v>
      </c>
    </row>
    <row r="5542" spans="5:6" x14ac:dyDescent="0.25">
      <c r="E5542" t="e">
        <f>#REF!</f>
        <v>#REF!</v>
      </c>
      <c r="F5542">
        <v>5998</v>
      </c>
    </row>
    <row r="5543" spans="5:6" x14ac:dyDescent="0.25">
      <c r="E5543" t="e">
        <f>#REF!</f>
        <v>#REF!</v>
      </c>
      <c r="F5543">
        <v>5999</v>
      </c>
    </row>
    <row r="5544" spans="5:6" x14ac:dyDescent="0.25">
      <c r="E5544" t="e">
        <f>#REF!</f>
        <v>#REF!</v>
      </c>
      <c r="F5544">
        <v>6000</v>
      </c>
    </row>
    <row r="5545" spans="5:6" x14ac:dyDescent="0.25">
      <c r="E5545" t="e">
        <f>#REF!</f>
        <v>#REF!</v>
      </c>
      <c r="F5545">
        <v>6001</v>
      </c>
    </row>
    <row r="5546" spans="5:6" x14ac:dyDescent="0.25">
      <c r="E5546" t="e">
        <f>#REF!</f>
        <v>#REF!</v>
      </c>
      <c r="F5546">
        <v>6002</v>
      </c>
    </row>
    <row r="5547" spans="5:6" x14ac:dyDescent="0.25">
      <c r="E5547" t="e">
        <f>#REF!</f>
        <v>#REF!</v>
      </c>
      <c r="F5547">
        <v>6003</v>
      </c>
    </row>
    <row r="5548" spans="5:6" x14ac:dyDescent="0.25">
      <c r="E5548" t="e">
        <f>#REF!</f>
        <v>#REF!</v>
      </c>
      <c r="F5548">
        <v>6004</v>
      </c>
    </row>
    <row r="5549" spans="5:6" x14ac:dyDescent="0.25">
      <c r="E5549" t="e">
        <f>#REF!</f>
        <v>#REF!</v>
      </c>
      <c r="F5549">
        <v>6005</v>
      </c>
    </row>
    <row r="5550" spans="5:6" x14ac:dyDescent="0.25">
      <c r="E5550" t="e">
        <f>#REF!</f>
        <v>#REF!</v>
      </c>
      <c r="F5550">
        <v>6006</v>
      </c>
    </row>
    <row r="5551" spans="5:6" x14ac:dyDescent="0.25">
      <c r="E5551" t="e">
        <f>#REF!</f>
        <v>#REF!</v>
      </c>
      <c r="F5551">
        <v>6007</v>
      </c>
    </row>
    <row r="5552" spans="5:6" x14ac:dyDescent="0.25">
      <c r="E5552" t="e">
        <f>#REF!</f>
        <v>#REF!</v>
      </c>
      <c r="F5552">
        <v>6008</v>
      </c>
    </row>
    <row r="5553" spans="5:6" x14ac:dyDescent="0.25">
      <c r="E5553" t="e">
        <f>#REF!</f>
        <v>#REF!</v>
      </c>
      <c r="F5553">
        <v>6009</v>
      </c>
    </row>
    <row r="5554" spans="5:6" x14ac:dyDescent="0.25">
      <c r="E5554" t="e">
        <f>#REF!</f>
        <v>#REF!</v>
      </c>
      <c r="F5554">
        <v>6010</v>
      </c>
    </row>
    <row r="5555" spans="5:6" x14ac:dyDescent="0.25">
      <c r="E5555" t="e">
        <f>#REF!</f>
        <v>#REF!</v>
      </c>
      <c r="F5555">
        <v>6011</v>
      </c>
    </row>
    <row r="5556" spans="5:6" x14ac:dyDescent="0.25">
      <c r="E5556" t="e">
        <f>#REF!</f>
        <v>#REF!</v>
      </c>
      <c r="F5556">
        <v>6012</v>
      </c>
    </row>
    <row r="5557" spans="5:6" x14ac:dyDescent="0.25">
      <c r="E5557" t="e">
        <f>#REF!</f>
        <v>#REF!</v>
      </c>
      <c r="F5557">
        <v>6013</v>
      </c>
    </row>
    <row r="5558" spans="5:6" x14ac:dyDescent="0.25">
      <c r="E5558" t="e">
        <f>#REF!</f>
        <v>#REF!</v>
      </c>
      <c r="F5558">
        <v>6014</v>
      </c>
    </row>
    <row r="5559" spans="5:6" x14ac:dyDescent="0.25">
      <c r="E5559" t="e">
        <f>#REF!</f>
        <v>#REF!</v>
      </c>
      <c r="F5559">
        <v>6015</v>
      </c>
    </row>
    <row r="5560" spans="5:6" x14ac:dyDescent="0.25">
      <c r="E5560" t="e">
        <f>#REF!</f>
        <v>#REF!</v>
      </c>
      <c r="F5560">
        <v>6016</v>
      </c>
    </row>
    <row r="5561" spans="5:6" x14ac:dyDescent="0.25">
      <c r="E5561" t="e">
        <f>#REF!</f>
        <v>#REF!</v>
      </c>
      <c r="F5561">
        <v>6017</v>
      </c>
    </row>
    <row r="5562" spans="5:6" x14ac:dyDescent="0.25">
      <c r="E5562" t="e">
        <f>#REF!</f>
        <v>#REF!</v>
      </c>
      <c r="F5562">
        <v>6018</v>
      </c>
    </row>
    <row r="5563" spans="5:6" x14ac:dyDescent="0.25">
      <c r="E5563" t="e">
        <f>#REF!</f>
        <v>#REF!</v>
      </c>
      <c r="F5563">
        <v>6019</v>
      </c>
    </row>
    <row r="5564" spans="5:6" x14ac:dyDescent="0.25">
      <c r="E5564" t="e">
        <f>#REF!</f>
        <v>#REF!</v>
      </c>
      <c r="F5564">
        <v>6020</v>
      </c>
    </row>
    <row r="5565" spans="5:6" x14ac:dyDescent="0.25">
      <c r="E5565" t="e">
        <f>#REF!</f>
        <v>#REF!</v>
      </c>
      <c r="F5565">
        <v>6021</v>
      </c>
    </row>
    <row r="5566" spans="5:6" x14ac:dyDescent="0.25">
      <c r="E5566" t="e">
        <f>#REF!</f>
        <v>#REF!</v>
      </c>
      <c r="F5566">
        <v>6022</v>
      </c>
    </row>
    <row r="5567" spans="5:6" x14ac:dyDescent="0.25">
      <c r="E5567" t="e">
        <f>#REF!</f>
        <v>#REF!</v>
      </c>
      <c r="F5567">
        <v>6023</v>
      </c>
    </row>
    <row r="5568" spans="5:6" x14ac:dyDescent="0.25">
      <c r="E5568" t="e">
        <f>#REF!</f>
        <v>#REF!</v>
      </c>
      <c r="F5568">
        <v>6024</v>
      </c>
    </row>
    <row r="5569" spans="5:6" x14ac:dyDescent="0.25">
      <c r="E5569" t="e">
        <f>#REF!</f>
        <v>#REF!</v>
      </c>
      <c r="F5569">
        <v>6025</v>
      </c>
    </row>
    <row r="5570" spans="5:6" x14ac:dyDescent="0.25">
      <c r="E5570" t="e">
        <f>#REF!</f>
        <v>#REF!</v>
      </c>
      <c r="F5570">
        <v>6026</v>
      </c>
    </row>
    <row r="5571" spans="5:6" x14ac:dyDescent="0.25">
      <c r="E5571" t="e">
        <f>#REF!</f>
        <v>#REF!</v>
      </c>
      <c r="F5571">
        <v>6027</v>
      </c>
    </row>
    <row r="5572" spans="5:6" x14ac:dyDescent="0.25">
      <c r="E5572" t="e">
        <f>#REF!</f>
        <v>#REF!</v>
      </c>
      <c r="F5572">
        <v>6028</v>
      </c>
    </row>
    <row r="5573" spans="5:6" x14ac:dyDescent="0.25">
      <c r="E5573" t="e">
        <f>#REF!</f>
        <v>#REF!</v>
      </c>
      <c r="F5573">
        <v>6029</v>
      </c>
    </row>
    <row r="5574" spans="5:6" x14ac:dyDescent="0.25">
      <c r="E5574" t="e">
        <f>#REF!</f>
        <v>#REF!</v>
      </c>
      <c r="F5574">
        <v>6030</v>
      </c>
    </row>
    <row r="5575" spans="5:6" x14ac:dyDescent="0.25">
      <c r="E5575" t="e">
        <f>#REF!</f>
        <v>#REF!</v>
      </c>
      <c r="F5575">
        <v>6031</v>
      </c>
    </row>
    <row r="5576" spans="5:6" x14ac:dyDescent="0.25">
      <c r="E5576" t="e">
        <f>#REF!</f>
        <v>#REF!</v>
      </c>
      <c r="F5576">
        <v>6032</v>
      </c>
    </row>
    <row r="5577" spans="5:6" x14ac:dyDescent="0.25">
      <c r="E5577" t="e">
        <f>#REF!</f>
        <v>#REF!</v>
      </c>
      <c r="F5577">
        <v>6033</v>
      </c>
    </row>
    <row r="5578" spans="5:6" x14ac:dyDescent="0.25">
      <c r="E5578" t="e">
        <f>#REF!</f>
        <v>#REF!</v>
      </c>
      <c r="F5578">
        <v>6034</v>
      </c>
    </row>
    <row r="5579" spans="5:6" x14ac:dyDescent="0.25">
      <c r="E5579" t="e">
        <f>#REF!</f>
        <v>#REF!</v>
      </c>
      <c r="F5579">
        <v>6035</v>
      </c>
    </row>
    <row r="5580" spans="5:6" x14ac:dyDescent="0.25">
      <c r="E5580" t="e">
        <f>#REF!</f>
        <v>#REF!</v>
      </c>
      <c r="F5580">
        <v>6036</v>
      </c>
    </row>
    <row r="5581" spans="5:6" x14ac:dyDescent="0.25">
      <c r="E5581" t="e">
        <f>#REF!</f>
        <v>#REF!</v>
      </c>
      <c r="F5581">
        <v>6037</v>
      </c>
    </row>
    <row r="5582" spans="5:6" x14ac:dyDescent="0.25">
      <c r="E5582" t="e">
        <f>#REF!</f>
        <v>#REF!</v>
      </c>
      <c r="F5582">
        <v>6038</v>
      </c>
    </row>
    <row r="5583" spans="5:6" x14ac:dyDescent="0.25">
      <c r="E5583" t="e">
        <f>#REF!</f>
        <v>#REF!</v>
      </c>
      <c r="F5583">
        <v>6039</v>
      </c>
    </row>
    <row r="5584" spans="5:6" x14ac:dyDescent="0.25">
      <c r="E5584" t="e">
        <f>#REF!</f>
        <v>#REF!</v>
      </c>
      <c r="F5584">
        <v>6040</v>
      </c>
    </row>
    <row r="5585" spans="5:6" x14ac:dyDescent="0.25">
      <c r="E5585" t="e">
        <f>#REF!</f>
        <v>#REF!</v>
      </c>
      <c r="F5585">
        <v>6041</v>
      </c>
    </row>
    <row r="5586" spans="5:6" x14ac:dyDescent="0.25">
      <c r="E5586" t="e">
        <f>#REF!</f>
        <v>#REF!</v>
      </c>
      <c r="F5586">
        <v>6042</v>
      </c>
    </row>
    <row r="5587" spans="5:6" x14ac:dyDescent="0.25">
      <c r="E5587" t="e">
        <f>#REF!</f>
        <v>#REF!</v>
      </c>
      <c r="F5587">
        <v>6043</v>
      </c>
    </row>
    <row r="5588" spans="5:6" x14ac:dyDescent="0.25">
      <c r="E5588" t="e">
        <f>#REF!</f>
        <v>#REF!</v>
      </c>
      <c r="F5588">
        <v>6044</v>
      </c>
    </row>
    <row r="5589" spans="5:6" x14ac:dyDescent="0.25">
      <c r="E5589" t="e">
        <f>#REF!</f>
        <v>#REF!</v>
      </c>
      <c r="F5589">
        <v>6045</v>
      </c>
    </row>
    <row r="5590" spans="5:6" x14ac:dyDescent="0.25">
      <c r="E5590" t="e">
        <f>#REF!</f>
        <v>#REF!</v>
      </c>
      <c r="F5590">
        <v>6046</v>
      </c>
    </row>
    <row r="5591" spans="5:6" x14ac:dyDescent="0.25">
      <c r="E5591" t="e">
        <f>#REF!</f>
        <v>#REF!</v>
      </c>
      <c r="F5591">
        <v>6047</v>
      </c>
    </row>
    <row r="5592" spans="5:6" x14ac:dyDescent="0.25">
      <c r="E5592" t="e">
        <f>#REF!</f>
        <v>#REF!</v>
      </c>
      <c r="F5592">
        <v>6048</v>
      </c>
    </row>
    <row r="5593" spans="5:6" x14ac:dyDescent="0.25">
      <c r="E5593" t="e">
        <f>#REF!</f>
        <v>#REF!</v>
      </c>
      <c r="F5593">
        <v>6049</v>
      </c>
    </row>
    <row r="5594" spans="5:6" x14ac:dyDescent="0.25">
      <c r="E5594" t="e">
        <f>#REF!</f>
        <v>#REF!</v>
      </c>
      <c r="F5594">
        <v>6050</v>
      </c>
    </row>
    <row r="5595" spans="5:6" x14ac:dyDescent="0.25">
      <c r="E5595" t="e">
        <f>#REF!</f>
        <v>#REF!</v>
      </c>
      <c r="F5595">
        <v>6051</v>
      </c>
    </row>
    <row r="5596" spans="5:6" x14ac:dyDescent="0.25">
      <c r="E5596" t="e">
        <f>#REF!</f>
        <v>#REF!</v>
      </c>
      <c r="F5596">
        <v>6052</v>
      </c>
    </row>
    <row r="5597" spans="5:6" x14ac:dyDescent="0.25">
      <c r="E5597" t="e">
        <f>#REF!</f>
        <v>#REF!</v>
      </c>
      <c r="F5597">
        <v>6053</v>
      </c>
    </row>
    <row r="5598" spans="5:6" x14ac:dyDescent="0.25">
      <c r="E5598" t="e">
        <f>#REF!</f>
        <v>#REF!</v>
      </c>
      <c r="F5598">
        <v>6054</v>
      </c>
    </row>
    <row r="5599" spans="5:6" x14ac:dyDescent="0.25">
      <c r="E5599" t="e">
        <f>#REF!</f>
        <v>#REF!</v>
      </c>
      <c r="F5599">
        <v>6055</v>
      </c>
    </row>
    <row r="5600" spans="5:6" x14ac:dyDescent="0.25">
      <c r="E5600" t="e">
        <f>#REF!</f>
        <v>#REF!</v>
      </c>
      <c r="F5600">
        <v>6056</v>
      </c>
    </row>
    <row r="5601" spans="5:6" x14ac:dyDescent="0.25">
      <c r="E5601" t="e">
        <f>#REF!</f>
        <v>#REF!</v>
      </c>
      <c r="F5601">
        <v>6057</v>
      </c>
    </row>
    <row r="5602" spans="5:6" x14ac:dyDescent="0.25">
      <c r="E5602" t="e">
        <f>#REF!</f>
        <v>#REF!</v>
      </c>
      <c r="F5602">
        <v>6058</v>
      </c>
    </row>
    <row r="5603" spans="5:6" x14ac:dyDescent="0.25">
      <c r="E5603" t="e">
        <f>#REF!</f>
        <v>#REF!</v>
      </c>
      <c r="F5603">
        <v>6059</v>
      </c>
    </row>
    <row r="5604" spans="5:6" x14ac:dyDescent="0.25">
      <c r="E5604" t="e">
        <f>#REF!</f>
        <v>#REF!</v>
      </c>
      <c r="F5604">
        <v>6060</v>
      </c>
    </row>
    <row r="5605" spans="5:6" x14ac:dyDescent="0.25">
      <c r="E5605" t="e">
        <f>#REF!</f>
        <v>#REF!</v>
      </c>
      <c r="F5605">
        <v>6061</v>
      </c>
    </row>
    <row r="5606" spans="5:6" x14ac:dyDescent="0.25">
      <c r="E5606" t="e">
        <f>#REF!</f>
        <v>#REF!</v>
      </c>
      <c r="F5606">
        <v>6062</v>
      </c>
    </row>
    <row r="5607" spans="5:6" x14ac:dyDescent="0.25">
      <c r="E5607" t="e">
        <f>#REF!</f>
        <v>#REF!</v>
      </c>
      <c r="F5607">
        <v>6063</v>
      </c>
    </row>
    <row r="5608" spans="5:6" x14ac:dyDescent="0.25">
      <c r="E5608" t="e">
        <f>#REF!</f>
        <v>#REF!</v>
      </c>
      <c r="F5608">
        <v>6064</v>
      </c>
    </row>
    <row r="5609" spans="5:6" x14ac:dyDescent="0.25">
      <c r="E5609" t="e">
        <f>#REF!</f>
        <v>#REF!</v>
      </c>
      <c r="F5609">
        <v>6065</v>
      </c>
    </row>
    <row r="5610" spans="5:6" x14ac:dyDescent="0.25">
      <c r="E5610" t="e">
        <f>#REF!</f>
        <v>#REF!</v>
      </c>
      <c r="F5610">
        <v>6066</v>
      </c>
    </row>
    <row r="5611" spans="5:6" x14ac:dyDescent="0.25">
      <c r="E5611" t="e">
        <f>#REF!</f>
        <v>#REF!</v>
      </c>
      <c r="F5611">
        <v>6067</v>
      </c>
    </row>
    <row r="5612" spans="5:6" x14ac:dyDescent="0.25">
      <c r="E5612" t="e">
        <f>#REF!</f>
        <v>#REF!</v>
      </c>
      <c r="F5612">
        <v>6068</v>
      </c>
    </row>
    <row r="5613" spans="5:6" x14ac:dyDescent="0.25">
      <c r="E5613" t="e">
        <f>#REF!</f>
        <v>#REF!</v>
      </c>
      <c r="F5613">
        <v>6069</v>
      </c>
    </row>
    <row r="5614" spans="5:6" x14ac:dyDescent="0.25">
      <c r="E5614" t="e">
        <f>#REF!</f>
        <v>#REF!</v>
      </c>
      <c r="F5614">
        <v>6070</v>
      </c>
    </row>
    <row r="5615" spans="5:6" x14ac:dyDescent="0.25">
      <c r="E5615" t="e">
        <f>#REF!</f>
        <v>#REF!</v>
      </c>
      <c r="F5615">
        <v>6071</v>
      </c>
    </row>
    <row r="5616" spans="5:6" x14ac:dyDescent="0.25">
      <c r="E5616" t="e">
        <f>#REF!</f>
        <v>#REF!</v>
      </c>
      <c r="F5616">
        <v>6072</v>
      </c>
    </row>
    <row r="5617" spans="5:6" x14ac:dyDescent="0.25">
      <c r="E5617" t="e">
        <f>#REF!</f>
        <v>#REF!</v>
      </c>
      <c r="F5617">
        <v>6073</v>
      </c>
    </row>
    <row r="5618" spans="5:6" x14ac:dyDescent="0.25">
      <c r="E5618" t="e">
        <f>#REF!</f>
        <v>#REF!</v>
      </c>
      <c r="F5618">
        <v>6074</v>
      </c>
    </row>
    <row r="5619" spans="5:6" x14ac:dyDescent="0.25">
      <c r="E5619" t="e">
        <f>#REF!</f>
        <v>#REF!</v>
      </c>
      <c r="F5619">
        <v>6075</v>
      </c>
    </row>
    <row r="5620" spans="5:6" x14ac:dyDescent="0.25">
      <c r="E5620" t="e">
        <f>#REF!</f>
        <v>#REF!</v>
      </c>
      <c r="F5620">
        <v>6076</v>
      </c>
    </row>
    <row r="5621" spans="5:6" x14ac:dyDescent="0.25">
      <c r="E5621" t="e">
        <f>#REF!</f>
        <v>#REF!</v>
      </c>
      <c r="F5621">
        <v>6077</v>
      </c>
    </row>
    <row r="5622" spans="5:6" x14ac:dyDescent="0.25">
      <c r="E5622" t="e">
        <f>#REF!</f>
        <v>#REF!</v>
      </c>
      <c r="F5622">
        <v>6078</v>
      </c>
    </row>
    <row r="5623" spans="5:6" x14ac:dyDescent="0.25">
      <c r="E5623" t="e">
        <f>#REF!</f>
        <v>#REF!</v>
      </c>
      <c r="F5623">
        <v>6079</v>
      </c>
    </row>
    <row r="5624" spans="5:6" x14ac:dyDescent="0.25">
      <c r="E5624" t="e">
        <f>#REF!</f>
        <v>#REF!</v>
      </c>
      <c r="F5624">
        <v>6080</v>
      </c>
    </row>
    <row r="5625" spans="5:6" x14ac:dyDescent="0.25">
      <c r="E5625" t="e">
        <f>#REF!</f>
        <v>#REF!</v>
      </c>
      <c r="F5625">
        <v>6081</v>
      </c>
    </row>
    <row r="5626" spans="5:6" x14ac:dyDescent="0.25">
      <c r="E5626" t="e">
        <f>#REF!</f>
        <v>#REF!</v>
      </c>
      <c r="F5626">
        <v>6082</v>
      </c>
    </row>
    <row r="5627" spans="5:6" x14ac:dyDescent="0.25">
      <c r="E5627" t="e">
        <f>#REF!</f>
        <v>#REF!</v>
      </c>
      <c r="F5627">
        <v>6083</v>
      </c>
    </row>
    <row r="5628" spans="5:6" x14ac:dyDescent="0.25">
      <c r="E5628" t="e">
        <f>#REF!</f>
        <v>#REF!</v>
      </c>
      <c r="F5628">
        <v>6084</v>
      </c>
    </row>
    <row r="5629" spans="5:6" x14ac:dyDescent="0.25">
      <c r="E5629" t="e">
        <f>#REF!</f>
        <v>#REF!</v>
      </c>
      <c r="F5629">
        <v>6085</v>
      </c>
    </row>
    <row r="5630" spans="5:6" x14ac:dyDescent="0.25">
      <c r="E5630" t="e">
        <f>#REF!</f>
        <v>#REF!</v>
      </c>
      <c r="F5630">
        <v>6086</v>
      </c>
    </row>
    <row r="5631" spans="5:6" x14ac:dyDescent="0.25">
      <c r="E5631" t="e">
        <f>#REF!</f>
        <v>#REF!</v>
      </c>
      <c r="F5631">
        <v>6087</v>
      </c>
    </row>
    <row r="5632" spans="5:6" x14ac:dyDescent="0.25">
      <c r="E5632" t="e">
        <f>#REF!</f>
        <v>#REF!</v>
      </c>
      <c r="F5632">
        <v>6088</v>
      </c>
    </row>
    <row r="5633" spans="5:6" x14ac:dyDescent="0.25">
      <c r="E5633" t="e">
        <f>#REF!</f>
        <v>#REF!</v>
      </c>
      <c r="F5633">
        <v>6089</v>
      </c>
    </row>
    <row r="5634" spans="5:6" x14ac:dyDescent="0.25">
      <c r="E5634" t="e">
        <f>#REF!</f>
        <v>#REF!</v>
      </c>
      <c r="F5634">
        <v>6090</v>
      </c>
    </row>
    <row r="5635" spans="5:6" x14ac:dyDescent="0.25">
      <c r="E5635" t="e">
        <f>#REF!</f>
        <v>#REF!</v>
      </c>
      <c r="F5635">
        <v>6091</v>
      </c>
    </row>
    <row r="5636" spans="5:6" x14ac:dyDescent="0.25">
      <c r="E5636" t="e">
        <f>#REF!</f>
        <v>#REF!</v>
      </c>
      <c r="F5636">
        <v>6092</v>
      </c>
    </row>
    <row r="5637" spans="5:6" x14ac:dyDescent="0.25">
      <c r="E5637" t="e">
        <f>#REF!</f>
        <v>#REF!</v>
      </c>
      <c r="F5637">
        <v>6093</v>
      </c>
    </row>
    <row r="5638" spans="5:6" x14ac:dyDescent="0.25">
      <c r="E5638" t="e">
        <f>#REF!</f>
        <v>#REF!</v>
      </c>
      <c r="F5638">
        <v>6094</v>
      </c>
    </row>
    <row r="5639" spans="5:6" x14ac:dyDescent="0.25">
      <c r="E5639" t="e">
        <f>#REF!</f>
        <v>#REF!</v>
      </c>
      <c r="F5639">
        <v>6095</v>
      </c>
    </row>
    <row r="5640" spans="5:6" x14ac:dyDescent="0.25">
      <c r="E5640" t="e">
        <f>#REF!</f>
        <v>#REF!</v>
      </c>
      <c r="F5640">
        <v>6096</v>
      </c>
    </row>
    <row r="5641" spans="5:6" x14ac:dyDescent="0.25">
      <c r="E5641" t="e">
        <f>#REF!</f>
        <v>#REF!</v>
      </c>
      <c r="F5641">
        <v>6097</v>
      </c>
    </row>
    <row r="5642" spans="5:6" x14ac:dyDescent="0.25">
      <c r="E5642" t="e">
        <f>#REF!</f>
        <v>#REF!</v>
      </c>
      <c r="F5642">
        <v>6098</v>
      </c>
    </row>
    <row r="5643" spans="5:6" x14ac:dyDescent="0.25">
      <c r="E5643" t="e">
        <f>#REF!</f>
        <v>#REF!</v>
      </c>
      <c r="F5643">
        <v>6099</v>
      </c>
    </row>
    <row r="5644" spans="5:6" x14ac:dyDescent="0.25">
      <c r="E5644" t="e">
        <f>#REF!</f>
        <v>#REF!</v>
      </c>
      <c r="F5644">
        <v>6100</v>
      </c>
    </row>
    <row r="5645" spans="5:6" x14ac:dyDescent="0.25">
      <c r="E5645" t="e">
        <f>#REF!</f>
        <v>#REF!</v>
      </c>
      <c r="F5645">
        <v>6101</v>
      </c>
    </row>
    <row r="5646" spans="5:6" x14ac:dyDescent="0.25">
      <c r="E5646" t="e">
        <f>#REF!</f>
        <v>#REF!</v>
      </c>
      <c r="F5646">
        <v>6102</v>
      </c>
    </row>
    <row r="5647" spans="5:6" x14ac:dyDescent="0.25">
      <c r="E5647" t="e">
        <f>#REF!</f>
        <v>#REF!</v>
      </c>
      <c r="F5647">
        <v>6103</v>
      </c>
    </row>
    <row r="5648" spans="5:6" x14ac:dyDescent="0.25">
      <c r="E5648" t="e">
        <f>#REF!</f>
        <v>#REF!</v>
      </c>
      <c r="F5648">
        <v>6104</v>
      </c>
    </row>
    <row r="5649" spans="5:6" x14ac:dyDescent="0.25">
      <c r="E5649" t="e">
        <f>#REF!</f>
        <v>#REF!</v>
      </c>
      <c r="F5649">
        <v>6105</v>
      </c>
    </row>
    <row r="5650" spans="5:6" x14ac:dyDescent="0.25">
      <c r="E5650" t="e">
        <f>#REF!</f>
        <v>#REF!</v>
      </c>
      <c r="F5650">
        <v>6106</v>
      </c>
    </row>
    <row r="5651" spans="5:6" x14ac:dyDescent="0.25">
      <c r="E5651" t="e">
        <f>#REF!</f>
        <v>#REF!</v>
      </c>
      <c r="F5651">
        <v>6107</v>
      </c>
    </row>
    <row r="5652" spans="5:6" x14ac:dyDescent="0.25">
      <c r="E5652" t="e">
        <f>#REF!</f>
        <v>#REF!</v>
      </c>
      <c r="F5652">
        <v>6108</v>
      </c>
    </row>
    <row r="5653" spans="5:6" x14ac:dyDescent="0.25">
      <c r="E5653" t="e">
        <f>#REF!</f>
        <v>#REF!</v>
      </c>
      <c r="F5653">
        <v>6109</v>
      </c>
    </row>
    <row r="5654" spans="5:6" x14ac:dyDescent="0.25">
      <c r="E5654" t="e">
        <f>#REF!</f>
        <v>#REF!</v>
      </c>
      <c r="F5654">
        <v>6110</v>
      </c>
    </row>
    <row r="5655" spans="5:6" x14ac:dyDescent="0.25">
      <c r="E5655" t="e">
        <f>#REF!</f>
        <v>#REF!</v>
      </c>
      <c r="F5655">
        <v>6111</v>
      </c>
    </row>
    <row r="5656" spans="5:6" x14ac:dyDescent="0.25">
      <c r="E5656" t="e">
        <f>#REF!</f>
        <v>#REF!</v>
      </c>
      <c r="F5656">
        <v>6112</v>
      </c>
    </row>
    <row r="5657" spans="5:6" x14ac:dyDescent="0.25">
      <c r="E5657" t="e">
        <f>#REF!</f>
        <v>#REF!</v>
      </c>
      <c r="F5657">
        <v>6113</v>
      </c>
    </row>
    <row r="5658" spans="5:6" x14ac:dyDescent="0.25">
      <c r="E5658" t="e">
        <f>#REF!</f>
        <v>#REF!</v>
      </c>
      <c r="F5658">
        <v>6114</v>
      </c>
    </row>
    <row r="5659" spans="5:6" x14ac:dyDescent="0.25">
      <c r="E5659" t="e">
        <f>#REF!</f>
        <v>#REF!</v>
      </c>
      <c r="F5659">
        <v>6115</v>
      </c>
    </row>
    <row r="5660" spans="5:6" x14ac:dyDescent="0.25">
      <c r="E5660" t="e">
        <f>#REF!</f>
        <v>#REF!</v>
      </c>
      <c r="F5660">
        <v>6116</v>
      </c>
    </row>
    <row r="5661" spans="5:6" x14ac:dyDescent="0.25">
      <c r="E5661" t="e">
        <f>#REF!</f>
        <v>#REF!</v>
      </c>
      <c r="F5661">
        <v>6117</v>
      </c>
    </row>
    <row r="5662" spans="5:6" x14ac:dyDescent="0.25">
      <c r="E5662" t="e">
        <f>#REF!</f>
        <v>#REF!</v>
      </c>
      <c r="F5662">
        <v>6118</v>
      </c>
    </row>
    <row r="5663" spans="5:6" x14ac:dyDescent="0.25">
      <c r="E5663" t="e">
        <f>#REF!</f>
        <v>#REF!</v>
      </c>
      <c r="F5663">
        <v>6119</v>
      </c>
    </row>
    <row r="5664" spans="5:6" x14ac:dyDescent="0.25">
      <c r="E5664" t="e">
        <f>#REF!</f>
        <v>#REF!</v>
      </c>
      <c r="F5664">
        <v>6120</v>
      </c>
    </row>
    <row r="5665" spans="5:6" x14ac:dyDescent="0.25">
      <c r="E5665" t="e">
        <f>#REF!</f>
        <v>#REF!</v>
      </c>
      <c r="F5665">
        <v>6121</v>
      </c>
    </row>
    <row r="5666" spans="5:6" x14ac:dyDescent="0.25">
      <c r="E5666" t="e">
        <f>#REF!</f>
        <v>#REF!</v>
      </c>
      <c r="F5666">
        <v>6122</v>
      </c>
    </row>
    <row r="5667" spans="5:6" x14ac:dyDescent="0.25">
      <c r="E5667" t="e">
        <f>#REF!</f>
        <v>#REF!</v>
      </c>
      <c r="F5667">
        <v>6123</v>
      </c>
    </row>
    <row r="5668" spans="5:6" x14ac:dyDescent="0.25">
      <c r="E5668" t="e">
        <f>#REF!</f>
        <v>#REF!</v>
      </c>
      <c r="F5668">
        <v>6124</v>
      </c>
    </row>
    <row r="5669" spans="5:6" x14ac:dyDescent="0.25">
      <c r="E5669" t="e">
        <f>#REF!</f>
        <v>#REF!</v>
      </c>
      <c r="F5669">
        <v>6125</v>
      </c>
    </row>
    <row r="5670" spans="5:6" x14ac:dyDescent="0.25">
      <c r="E5670" t="e">
        <f>#REF!</f>
        <v>#REF!</v>
      </c>
      <c r="F5670">
        <v>6126</v>
      </c>
    </row>
    <row r="5671" spans="5:6" x14ac:dyDescent="0.25">
      <c r="E5671" t="e">
        <f>#REF!</f>
        <v>#REF!</v>
      </c>
      <c r="F5671">
        <v>6127</v>
      </c>
    </row>
    <row r="5672" spans="5:6" x14ac:dyDescent="0.25">
      <c r="E5672" t="e">
        <f>#REF!</f>
        <v>#REF!</v>
      </c>
      <c r="F5672">
        <v>6128</v>
      </c>
    </row>
    <row r="5673" spans="5:6" x14ac:dyDescent="0.25">
      <c r="E5673" t="e">
        <f>#REF!</f>
        <v>#REF!</v>
      </c>
      <c r="F5673">
        <v>6129</v>
      </c>
    </row>
    <row r="5674" spans="5:6" x14ac:dyDescent="0.25">
      <c r="E5674" t="e">
        <f>#REF!</f>
        <v>#REF!</v>
      </c>
      <c r="F5674">
        <v>6130</v>
      </c>
    </row>
    <row r="5675" spans="5:6" x14ac:dyDescent="0.25">
      <c r="E5675" t="e">
        <f>#REF!</f>
        <v>#REF!</v>
      </c>
      <c r="F5675">
        <v>6131</v>
      </c>
    </row>
    <row r="5676" spans="5:6" x14ac:dyDescent="0.25">
      <c r="E5676" t="e">
        <f>#REF!</f>
        <v>#REF!</v>
      </c>
      <c r="F5676">
        <v>6132</v>
      </c>
    </row>
    <row r="5677" spans="5:6" x14ac:dyDescent="0.25">
      <c r="E5677" t="e">
        <f>#REF!</f>
        <v>#REF!</v>
      </c>
      <c r="F5677">
        <v>6133</v>
      </c>
    </row>
    <row r="5678" spans="5:6" x14ac:dyDescent="0.25">
      <c r="E5678" t="e">
        <f>#REF!</f>
        <v>#REF!</v>
      </c>
      <c r="F5678">
        <v>6134</v>
      </c>
    </row>
    <row r="5679" spans="5:6" x14ac:dyDescent="0.25">
      <c r="E5679" t="e">
        <f>#REF!</f>
        <v>#REF!</v>
      </c>
      <c r="F5679">
        <v>6135</v>
      </c>
    </row>
    <row r="5680" spans="5:6" x14ac:dyDescent="0.25">
      <c r="E5680" t="e">
        <f>#REF!</f>
        <v>#REF!</v>
      </c>
      <c r="F5680">
        <v>6136</v>
      </c>
    </row>
    <row r="5681" spans="5:6" x14ac:dyDescent="0.25">
      <c r="E5681" t="e">
        <f>#REF!</f>
        <v>#REF!</v>
      </c>
      <c r="F5681">
        <v>6137</v>
      </c>
    </row>
    <row r="5682" spans="5:6" x14ac:dyDescent="0.25">
      <c r="E5682" t="e">
        <f>#REF!</f>
        <v>#REF!</v>
      </c>
      <c r="F5682">
        <v>6138</v>
      </c>
    </row>
    <row r="5683" spans="5:6" x14ac:dyDescent="0.25">
      <c r="E5683" t="e">
        <f>#REF!</f>
        <v>#REF!</v>
      </c>
      <c r="F5683">
        <v>6139</v>
      </c>
    </row>
    <row r="5684" spans="5:6" x14ac:dyDescent="0.25">
      <c r="E5684" t="e">
        <f>#REF!</f>
        <v>#REF!</v>
      </c>
      <c r="F5684">
        <v>6140</v>
      </c>
    </row>
    <row r="5685" spans="5:6" x14ac:dyDescent="0.25">
      <c r="E5685" t="e">
        <f>#REF!</f>
        <v>#REF!</v>
      </c>
      <c r="F5685">
        <v>6141</v>
      </c>
    </row>
    <row r="5686" spans="5:6" x14ac:dyDescent="0.25">
      <c r="E5686" t="e">
        <f>#REF!</f>
        <v>#REF!</v>
      </c>
      <c r="F5686">
        <v>6142</v>
      </c>
    </row>
    <row r="5687" spans="5:6" x14ac:dyDescent="0.25">
      <c r="E5687" t="e">
        <f>#REF!</f>
        <v>#REF!</v>
      </c>
      <c r="F5687">
        <v>6143</v>
      </c>
    </row>
    <row r="5688" spans="5:6" x14ac:dyDescent="0.25">
      <c r="E5688" t="e">
        <f>#REF!</f>
        <v>#REF!</v>
      </c>
      <c r="F5688">
        <v>6144</v>
      </c>
    </row>
    <row r="5689" spans="5:6" x14ac:dyDescent="0.25">
      <c r="E5689" t="e">
        <f>#REF!</f>
        <v>#REF!</v>
      </c>
      <c r="F5689">
        <v>6145</v>
      </c>
    </row>
    <row r="5690" spans="5:6" x14ac:dyDescent="0.25">
      <c r="E5690" t="e">
        <f>#REF!</f>
        <v>#REF!</v>
      </c>
      <c r="F5690">
        <v>6146</v>
      </c>
    </row>
    <row r="5691" spans="5:6" x14ac:dyDescent="0.25">
      <c r="E5691" t="e">
        <f>#REF!</f>
        <v>#REF!</v>
      </c>
      <c r="F5691">
        <v>6147</v>
      </c>
    </row>
    <row r="5692" spans="5:6" x14ac:dyDescent="0.25">
      <c r="E5692" t="e">
        <f>#REF!</f>
        <v>#REF!</v>
      </c>
      <c r="F5692">
        <v>6148</v>
      </c>
    </row>
    <row r="5693" spans="5:6" x14ac:dyDescent="0.25">
      <c r="E5693" t="e">
        <f>#REF!</f>
        <v>#REF!</v>
      </c>
      <c r="F5693">
        <v>6149</v>
      </c>
    </row>
    <row r="5694" spans="5:6" x14ac:dyDescent="0.25">
      <c r="E5694" t="e">
        <f>#REF!</f>
        <v>#REF!</v>
      </c>
      <c r="F5694">
        <v>6150</v>
      </c>
    </row>
    <row r="5695" spans="5:6" x14ac:dyDescent="0.25">
      <c r="E5695" t="e">
        <f>#REF!</f>
        <v>#REF!</v>
      </c>
      <c r="F5695">
        <v>6151</v>
      </c>
    </row>
    <row r="5696" spans="5:6" x14ac:dyDescent="0.25">
      <c r="E5696" t="e">
        <f>#REF!</f>
        <v>#REF!</v>
      </c>
      <c r="F5696">
        <v>6152</v>
      </c>
    </row>
    <row r="5697" spans="5:6" x14ac:dyDescent="0.25">
      <c r="E5697" t="e">
        <f>#REF!</f>
        <v>#REF!</v>
      </c>
      <c r="F5697">
        <v>6153</v>
      </c>
    </row>
    <row r="5698" spans="5:6" x14ac:dyDescent="0.25">
      <c r="E5698" t="e">
        <f>#REF!</f>
        <v>#REF!</v>
      </c>
      <c r="F5698">
        <v>6154</v>
      </c>
    </row>
    <row r="5699" spans="5:6" x14ac:dyDescent="0.25">
      <c r="E5699" t="e">
        <f>#REF!</f>
        <v>#REF!</v>
      </c>
      <c r="F5699">
        <v>6155</v>
      </c>
    </row>
    <row r="5700" spans="5:6" x14ac:dyDescent="0.25">
      <c r="E5700" t="e">
        <f>#REF!</f>
        <v>#REF!</v>
      </c>
      <c r="F5700">
        <v>6156</v>
      </c>
    </row>
    <row r="5701" spans="5:6" x14ac:dyDescent="0.25">
      <c r="E5701" t="e">
        <f>#REF!</f>
        <v>#REF!</v>
      </c>
      <c r="F5701">
        <v>6157</v>
      </c>
    </row>
    <row r="5702" spans="5:6" x14ac:dyDescent="0.25">
      <c r="E5702" t="e">
        <f>#REF!</f>
        <v>#REF!</v>
      </c>
      <c r="F5702">
        <v>6158</v>
      </c>
    </row>
    <row r="5703" spans="5:6" x14ac:dyDescent="0.25">
      <c r="E5703" t="e">
        <f>#REF!</f>
        <v>#REF!</v>
      </c>
      <c r="F5703">
        <v>6159</v>
      </c>
    </row>
    <row r="5704" spans="5:6" x14ac:dyDescent="0.25">
      <c r="E5704" t="e">
        <f>#REF!</f>
        <v>#REF!</v>
      </c>
      <c r="F5704">
        <v>6160</v>
      </c>
    </row>
    <row r="5705" spans="5:6" x14ac:dyDescent="0.25">
      <c r="E5705" t="e">
        <f>#REF!</f>
        <v>#REF!</v>
      </c>
      <c r="F5705">
        <v>6161</v>
      </c>
    </row>
    <row r="5706" spans="5:6" x14ac:dyDescent="0.25">
      <c r="E5706" t="e">
        <f>#REF!</f>
        <v>#REF!</v>
      </c>
      <c r="F5706">
        <v>6162</v>
      </c>
    </row>
    <row r="5707" spans="5:6" x14ac:dyDescent="0.25">
      <c r="E5707" t="e">
        <f>#REF!</f>
        <v>#REF!</v>
      </c>
      <c r="F5707">
        <v>6163</v>
      </c>
    </row>
    <row r="5708" spans="5:6" x14ac:dyDescent="0.25">
      <c r="E5708" t="e">
        <f>#REF!</f>
        <v>#REF!</v>
      </c>
      <c r="F5708">
        <v>6164</v>
      </c>
    </row>
    <row r="5709" spans="5:6" x14ac:dyDescent="0.25">
      <c r="E5709" t="e">
        <f>#REF!</f>
        <v>#REF!</v>
      </c>
      <c r="F5709">
        <v>6165</v>
      </c>
    </row>
    <row r="5710" spans="5:6" x14ac:dyDescent="0.25">
      <c r="E5710" t="e">
        <f>#REF!</f>
        <v>#REF!</v>
      </c>
      <c r="F5710">
        <v>6166</v>
      </c>
    </row>
    <row r="5711" spans="5:6" x14ac:dyDescent="0.25">
      <c r="E5711" t="e">
        <f>#REF!</f>
        <v>#REF!</v>
      </c>
      <c r="F5711">
        <v>6167</v>
      </c>
    </row>
    <row r="5712" spans="5:6" x14ac:dyDescent="0.25">
      <c r="E5712" t="e">
        <f>#REF!</f>
        <v>#REF!</v>
      </c>
      <c r="F5712">
        <v>6168</v>
      </c>
    </row>
    <row r="5713" spans="5:6" x14ac:dyDescent="0.25">
      <c r="E5713" t="e">
        <f>#REF!</f>
        <v>#REF!</v>
      </c>
      <c r="F5713">
        <v>6169</v>
      </c>
    </row>
    <row r="5714" spans="5:6" x14ac:dyDescent="0.25">
      <c r="E5714" t="e">
        <f>#REF!</f>
        <v>#REF!</v>
      </c>
      <c r="F5714">
        <v>6170</v>
      </c>
    </row>
    <row r="5715" spans="5:6" x14ac:dyDescent="0.25">
      <c r="E5715" t="e">
        <f>#REF!</f>
        <v>#REF!</v>
      </c>
      <c r="F5715">
        <v>6171</v>
      </c>
    </row>
    <row r="5716" spans="5:6" x14ac:dyDescent="0.25">
      <c r="E5716" t="e">
        <f>#REF!</f>
        <v>#REF!</v>
      </c>
      <c r="F5716">
        <v>6172</v>
      </c>
    </row>
    <row r="5717" spans="5:6" x14ac:dyDescent="0.25">
      <c r="E5717" t="e">
        <f>#REF!</f>
        <v>#REF!</v>
      </c>
      <c r="F5717">
        <v>6173</v>
      </c>
    </row>
    <row r="5718" spans="5:6" x14ac:dyDescent="0.25">
      <c r="E5718" t="e">
        <f>#REF!</f>
        <v>#REF!</v>
      </c>
      <c r="F5718">
        <v>6174</v>
      </c>
    </row>
    <row r="5719" spans="5:6" x14ac:dyDescent="0.25">
      <c r="E5719" t="e">
        <f>#REF!</f>
        <v>#REF!</v>
      </c>
      <c r="F5719">
        <v>6175</v>
      </c>
    </row>
    <row r="5720" spans="5:6" x14ac:dyDescent="0.25">
      <c r="E5720" t="e">
        <f>#REF!</f>
        <v>#REF!</v>
      </c>
      <c r="F5720">
        <v>6176</v>
      </c>
    </row>
    <row r="5721" spans="5:6" x14ac:dyDescent="0.25">
      <c r="E5721" t="e">
        <f>#REF!</f>
        <v>#REF!</v>
      </c>
      <c r="F5721">
        <v>6177</v>
      </c>
    </row>
    <row r="5722" spans="5:6" x14ac:dyDescent="0.25">
      <c r="E5722" t="e">
        <f>#REF!</f>
        <v>#REF!</v>
      </c>
      <c r="F5722">
        <v>6178</v>
      </c>
    </row>
    <row r="5723" spans="5:6" x14ac:dyDescent="0.25">
      <c r="E5723" t="e">
        <f>#REF!</f>
        <v>#REF!</v>
      </c>
      <c r="F5723">
        <v>6179</v>
      </c>
    </row>
    <row r="5724" spans="5:6" x14ac:dyDescent="0.25">
      <c r="E5724" t="e">
        <f>#REF!</f>
        <v>#REF!</v>
      </c>
      <c r="F5724">
        <v>6180</v>
      </c>
    </row>
    <row r="5725" spans="5:6" x14ac:dyDescent="0.25">
      <c r="E5725" t="e">
        <f>#REF!</f>
        <v>#REF!</v>
      </c>
      <c r="F5725">
        <v>6181</v>
      </c>
    </row>
    <row r="5726" spans="5:6" x14ac:dyDescent="0.25">
      <c r="E5726" t="e">
        <f>#REF!</f>
        <v>#REF!</v>
      </c>
      <c r="F5726">
        <v>6182</v>
      </c>
    </row>
    <row r="5727" spans="5:6" x14ac:dyDescent="0.25">
      <c r="E5727" t="e">
        <f>#REF!</f>
        <v>#REF!</v>
      </c>
      <c r="F5727">
        <v>6183</v>
      </c>
    </row>
    <row r="5728" spans="5:6" x14ac:dyDescent="0.25">
      <c r="E5728" t="e">
        <f>#REF!</f>
        <v>#REF!</v>
      </c>
      <c r="F5728">
        <v>6184</v>
      </c>
    </row>
    <row r="5729" spans="5:6" x14ac:dyDescent="0.25">
      <c r="E5729" t="e">
        <f>#REF!</f>
        <v>#REF!</v>
      </c>
      <c r="F5729">
        <v>6185</v>
      </c>
    </row>
    <row r="5730" spans="5:6" x14ac:dyDescent="0.25">
      <c r="E5730" t="e">
        <f>#REF!</f>
        <v>#REF!</v>
      </c>
      <c r="F5730">
        <v>6186</v>
      </c>
    </row>
    <row r="5731" spans="5:6" x14ac:dyDescent="0.25">
      <c r="E5731" t="e">
        <f>#REF!</f>
        <v>#REF!</v>
      </c>
      <c r="F5731">
        <v>6187</v>
      </c>
    </row>
    <row r="5732" spans="5:6" x14ac:dyDescent="0.25">
      <c r="E5732" t="e">
        <f>#REF!</f>
        <v>#REF!</v>
      </c>
      <c r="F5732">
        <v>6188</v>
      </c>
    </row>
    <row r="5733" spans="5:6" x14ac:dyDescent="0.25">
      <c r="E5733" t="e">
        <f>#REF!</f>
        <v>#REF!</v>
      </c>
      <c r="F5733">
        <v>6189</v>
      </c>
    </row>
    <row r="5734" spans="5:6" x14ac:dyDescent="0.25">
      <c r="E5734" t="e">
        <f>#REF!</f>
        <v>#REF!</v>
      </c>
      <c r="F5734">
        <v>6190</v>
      </c>
    </row>
    <row r="5735" spans="5:6" x14ac:dyDescent="0.25">
      <c r="E5735" t="e">
        <f>#REF!</f>
        <v>#REF!</v>
      </c>
      <c r="F5735">
        <v>6191</v>
      </c>
    </row>
    <row r="5736" spans="5:6" x14ac:dyDescent="0.25">
      <c r="E5736" t="e">
        <f>#REF!</f>
        <v>#REF!</v>
      </c>
      <c r="F5736">
        <v>6192</v>
      </c>
    </row>
    <row r="5737" spans="5:6" x14ac:dyDescent="0.25">
      <c r="E5737" t="e">
        <f>#REF!</f>
        <v>#REF!</v>
      </c>
      <c r="F5737">
        <v>6193</v>
      </c>
    </row>
    <row r="5738" spans="5:6" x14ac:dyDescent="0.25">
      <c r="E5738" t="e">
        <f>#REF!</f>
        <v>#REF!</v>
      </c>
      <c r="F5738">
        <v>6194</v>
      </c>
    </row>
    <row r="5739" spans="5:6" x14ac:dyDescent="0.25">
      <c r="E5739" t="e">
        <f>#REF!</f>
        <v>#REF!</v>
      </c>
      <c r="F5739">
        <v>6195</v>
      </c>
    </row>
    <row r="5740" spans="5:6" x14ac:dyDescent="0.25">
      <c r="E5740" t="e">
        <f>#REF!</f>
        <v>#REF!</v>
      </c>
      <c r="F5740">
        <v>6196</v>
      </c>
    </row>
    <row r="5741" spans="5:6" x14ac:dyDescent="0.25">
      <c r="E5741" t="e">
        <f>#REF!</f>
        <v>#REF!</v>
      </c>
      <c r="F5741">
        <v>6197</v>
      </c>
    </row>
    <row r="5742" spans="5:6" x14ac:dyDescent="0.25">
      <c r="E5742" t="e">
        <f>#REF!</f>
        <v>#REF!</v>
      </c>
      <c r="F5742">
        <v>6198</v>
      </c>
    </row>
    <row r="5743" spans="5:6" x14ac:dyDescent="0.25">
      <c r="E5743" t="e">
        <f>#REF!</f>
        <v>#REF!</v>
      </c>
      <c r="F5743">
        <v>6199</v>
      </c>
    </row>
    <row r="5744" spans="5:6" x14ac:dyDescent="0.25">
      <c r="E5744" t="e">
        <f>#REF!</f>
        <v>#REF!</v>
      </c>
      <c r="F5744">
        <v>6200</v>
      </c>
    </row>
    <row r="5745" spans="5:6" x14ac:dyDescent="0.25">
      <c r="E5745" t="e">
        <f>#REF!</f>
        <v>#REF!</v>
      </c>
      <c r="F5745">
        <v>6201</v>
      </c>
    </row>
    <row r="5746" spans="5:6" x14ac:dyDescent="0.25">
      <c r="E5746" t="e">
        <f>#REF!</f>
        <v>#REF!</v>
      </c>
      <c r="F5746">
        <v>6202</v>
      </c>
    </row>
    <row r="5747" spans="5:6" x14ac:dyDescent="0.25">
      <c r="E5747" t="e">
        <f>#REF!</f>
        <v>#REF!</v>
      </c>
      <c r="F5747">
        <v>6203</v>
      </c>
    </row>
    <row r="5748" spans="5:6" x14ac:dyDescent="0.25">
      <c r="E5748" t="e">
        <f>#REF!</f>
        <v>#REF!</v>
      </c>
      <c r="F5748">
        <v>6204</v>
      </c>
    </row>
    <row r="5749" spans="5:6" x14ac:dyDescent="0.25">
      <c r="E5749" t="e">
        <f>#REF!</f>
        <v>#REF!</v>
      </c>
      <c r="F5749">
        <v>6205</v>
      </c>
    </row>
    <row r="5750" spans="5:6" x14ac:dyDescent="0.25">
      <c r="E5750" t="e">
        <f>#REF!</f>
        <v>#REF!</v>
      </c>
      <c r="F5750">
        <v>6206</v>
      </c>
    </row>
    <row r="5751" spans="5:6" x14ac:dyDescent="0.25">
      <c r="E5751" t="e">
        <f>#REF!</f>
        <v>#REF!</v>
      </c>
      <c r="F5751">
        <v>6207</v>
      </c>
    </row>
    <row r="5752" spans="5:6" x14ac:dyDescent="0.25">
      <c r="E5752" t="e">
        <f>#REF!</f>
        <v>#REF!</v>
      </c>
      <c r="F5752">
        <v>6208</v>
      </c>
    </row>
    <row r="5753" spans="5:6" x14ac:dyDescent="0.25">
      <c r="E5753" t="e">
        <f>#REF!</f>
        <v>#REF!</v>
      </c>
      <c r="F5753">
        <v>6209</v>
      </c>
    </row>
    <row r="5754" spans="5:6" x14ac:dyDescent="0.25">
      <c r="E5754" t="e">
        <f>#REF!</f>
        <v>#REF!</v>
      </c>
      <c r="F5754">
        <v>6210</v>
      </c>
    </row>
    <row r="5755" spans="5:6" x14ac:dyDescent="0.25">
      <c r="E5755" t="e">
        <f>#REF!</f>
        <v>#REF!</v>
      </c>
      <c r="F5755">
        <v>6211</v>
      </c>
    </row>
    <row r="5756" spans="5:6" x14ac:dyDescent="0.25">
      <c r="E5756" t="e">
        <f>#REF!</f>
        <v>#REF!</v>
      </c>
      <c r="F5756">
        <v>6212</v>
      </c>
    </row>
    <row r="5757" spans="5:6" x14ac:dyDescent="0.25">
      <c r="E5757" t="e">
        <f>#REF!</f>
        <v>#REF!</v>
      </c>
      <c r="F5757">
        <v>6213</v>
      </c>
    </row>
    <row r="5758" spans="5:6" x14ac:dyDescent="0.25">
      <c r="E5758" t="e">
        <f>#REF!</f>
        <v>#REF!</v>
      </c>
      <c r="F5758">
        <v>6214</v>
      </c>
    </row>
    <row r="5759" spans="5:6" x14ac:dyDescent="0.25">
      <c r="E5759" t="e">
        <f>#REF!</f>
        <v>#REF!</v>
      </c>
      <c r="F5759">
        <v>6215</v>
      </c>
    </row>
    <row r="5760" spans="5:6" x14ac:dyDescent="0.25">
      <c r="E5760" t="e">
        <f>#REF!</f>
        <v>#REF!</v>
      </c>
      <c r="F5760">
        <v>6216</v>
      </c>
    </row>
    <row r="5761" spans="5:6" x14ac:dyDescent="0.25">
      <c r="E5761" t="e">
        <f>#REF!</f>
        <v>#REF!</v>
      </c>
      <c r="F5761">
        <v>6217</v>
      </c>
    </row>
    <row r="5762" spans="5:6" x14ac:dyDescent="0.25">
      <c r="E5762" t="e">
        <f>#REF!</f>
        <v>#REF!</v>
      </c>
      <c r="F5762">
        <v>6218</v>
      </c>
    </row>
    <row r="5763" spans="5:6" x14ac:dyDescent="0.25">
      <c r="E5763" t="e">
        <f>#REF!</f>
        <v>#REF!</v>
      </c>
      <c r="F5763">
        <v>6219</v>
      </c>
    </row>
    <row r="5764" spans="5:6" x14ac:dyDescent="0.25">
      <c r="E5764" t="e">
        <f>#REF!</f>
        <v>#REF!</v>
      </c>
      <c r="F5764">
        <v>6220</v>
      </c>
    </row>
    <row r="5765" spans="5:6" x14ac:dyDescent="0.25">
      <c r="E5765" t="e">
        <f>#REF!</f>
        <v>#REF!</v>
      </c>
      <c r="F5765">
        <v>6221</v>
      </c>
    </row>
    <row r="5766" spans="5:6" x14ac:dyDescent="0.25">
      <c r="E5766" t="e">
        <f>#REF!</f>
        <v>#REF!</v>
      </c>
      <c r="F5766">
        <v>6222</v>
      </c>
    </row>
    <row r="5767" spans="5:6" x14ac:dyDescent="0.25">
      <c r="E5767" t="e">
        <f>#REF!</f>
        <v>#REF!</v>
      </c>
      <c r="F5767">
        <v>6223</v>
      </c>
    </row>
    <row r="5768" spans="5:6" x14ac:dyDescent="0.25">
      <c r="E5768" t="e">
        <f>#REF!</f>
        <v>#REF!</v>
      </c>
      <c r="F5768">
        <v>6224</v>
      </c>
    </row>
    <row r="5769" spans="5:6" x14ac:dyDescent="0.25">
      <c r="E5769" t="e">
        <f>#REF!</f>
        <v>#REF!</v>
      </c>
      <c r="F5769">
        <v>6225</v>
      </c>
    </row>
    <row r="5770" spans="5:6" x14ac:dyDescent="0.25">
      <c r="E5770" t="e">
        <f>#REF!</f>
        <v>#REF!</v>
      </c>
      <c r="F5770">
        <v>6226</v>
      </c>
    </row>
    <row r="5771" spans="5:6" x14ac:dyDescent="0.25">
      <c r="E5771" t="e">
        <f>#REF!</f>
        <v>#REF!</v>
      </c>
      <c r="F5771">
        <v>6227</v>
      </c>
    </row>
    <row r="5772" spans="5:6" x14ac:dyDescent="0.25">
      <c r="E5772" t="e">
        <f>#REF!</f>
        <v>#REF!</v>
      </c>
      <c r="F5772">
        <v>6228</v>
      </c>
    </row>
    <row r="5773" spans="5:6" x14ac:dyDescent="0.25">
      <c r="E5773" t="e">
        <f>#REF!</f>
        <v>#REF!</v>
      </c>
      <c r="F5773">
        <v>6229</v>
      </c>
    </row>
    <row r="5774" spans="5:6" x14ac:dyDescent="0.25">
      <c r="E5774" t="e">
        <f>#REF!</f>
        <v>#REF!</v>
      </c>
      <c r="F5774">
        <v>6230</v>
      </c>
    </row>
    <row r="5775" spans="5:6" x14ac:dyDescent="0.25">
      <c r="E5775" t="e">
        <f>#REF!</f>
        <v>#REF!</v>
      </c>
      <c r="F5775">
        <v>6231</v>
      </c>
    </row>
    <row r="5776" spans="5:6" x14ac:dyDescent="0.25">
      <c r="E5776" t="e">
        <f>#REF!</f>
        <v>#REF!</v>
      </c>
      <c r="F5776">
        <v>6232</v>
      </c>
    </row>
    <row r="5777" spans="5:6" x14ac:dyDescent="0.25">
      <c r="E5777" t="e">
        <f>#REF!</f>
        <v>#REF!</v>
      </c>
      <c r="F5777">
        <v>6233</v>
      </c>
    </row>
    <row r="5778" spans="5:6" x14ac:dyDescent="0.25">
      <c r="E5778" t="e">
        <f>#REF!</f>
        <v>#REF!</v>
      </c>
      <c r="F5778">
        <v>6234</v>
      </c>
    </row>
    <row r="5779" spans="5:6" x14ac:dyDescent="0.25">
      <c r="E5779" t="e">
        <f>#REF!</f>
        <v>#REF!</v>
      </c>
      <c r="F5779">
        <v>6235</v>
      </c>
    </row>
    <row r="5780" spans="5:6" x14ac:dyDescent="0.25">
      <c r="E5780" t="e">
        <f>#REF!</f>
        <v>#REF!</v>
      </c>
      <c r="F5780">
        <v>6236</v>
      </c>
    </row>
    <row r="5781" spans="5:6" x14ac:dyDescent="0.25">
      <c r="E5781" t="e">
        <f>#REF!</f>
        <v>#REF!</v>
      </c>
      <c r="F5781">
        <v>6237</v>
      </c>
    </row>
    <row r="5782" spans="5:6" x14ac:dyDescent="0.25">
      <c r="E5782" t="e">
        <f>#REF!</f>
        <v>#REF!</v>
      </c>
      <c r="F5782">
        <v>6238</v>
      </c>
    </row>
    <row r="5783" spans="5:6" x14ac:dyDescent="0.25">
      <c r="E5783" t="e">
        <f>#REF!</f>
        <v>#REF!</v>
      </c>
      <c r="F5783">
        <v>6239</v>
      </c>
    </row>
    <row r="5784" spans="5:6" x14ac:dyDescent="0.25">
      <c r="E5784" t="e">
        <f>#REF!</f>
        <v>#REF!</v>
      </c>
      <c r="F5784">
        <v>6240</v>
      </c>
    </row>
    <row r="5785" spans="5:6" x14ac:dyDescent="0.25">
      <c r="E5785" t="e">
        <f>#REF!</f>
        <v>#REF!</v>
      </c>
      <c r="F5785">
        <v>6241</v>
      </c>
    </row>
    <row r="5786" spans="5:6" x14ac:dyDescent="0.25">
      <c r="E5786" t="e">
        <f>#REF!</f>
        <v>#REF!</v>
      </c>
      <c r="F5786">
        <v>6242</v>
      </c>
    </row>
    <row r="5787" spans="5:6" x14ac:dyDescent="0.25">
      <c r="E5787" t="e">
        <f>#REF!</f>
        <v>#REF!</v>
      </c>
      <c r="F5787">
        <v>6243</v>
      </c>
    </row>
    <row r="5788" spans="5:6" x14ac:dyDescent="0.25">
      <c r="E5788" t="e">
        <f>#REF!</f>
        <v>#REF!</v>
      </c>
      <c r="F5788">
        <v>6244</v>
      </c>
    </row>
    <row r="5789" spans="5:6" x14ac:dyDescent="0.25">
      <c r="E5789" t="e">
        <f>#REF!</f>
        <v>#REF!</v>
      </c>
      <c r="F5789">
        <v>6245</v>
      </c>
    </row>
    <row r="5790" spans="5:6" x14ac:dyDescent="0.25">
      <c r="E5790" t="e">
        <f>#REF!</f>
        <v>#REF!</v>
      </c>
      <c r="F5790">
        <v>6246</v>
      </c>
    </row>
    <row r="5791" spans="5:6" x14ac:dyDescent="0.25">
      <c r="E5791" t="e">
        <f>#REF!</f>
        <v>#REF!</v>
      </c>
      <c r="F5791">
        <v>6247</v>
      </c>
    </row>
    <row r="5792" spans="5:6" x14ac:dyDescent="0.25">
      <c r="E5792" t="e">
        <f>#REF!</f>
        <v>#REF!</v>
      </c>
      <c r="F5792">
        <v>6248</v>
      </c>
    </row>
    <row r="5793" spans="5:6" x14ac:dyDescent="0.25">
      <c r="E5793" t="e">
        <f>#REF!</f>
        <v>#REF!</v>
      </c>
      <c r="F5793">
        <v>6249</v>
      </c>
    </row>
    <row r="5794" spans="5:6" x14ac:dyDescent="0.25">
      <c r="E5794" t="e">
        <f>#REF!</f>
        <v>#REF!</v>
      </c>
      <c r="F5794">
        <v>6250</v>
      </c>
    </row>
    <row r="5795" spans="5:6" x14ac:dyDescent="0.25">
      <c r="E5795" t="e">
        <f>#REF!</f>
        <v>#REF!</v>
      </c>
      <c r="F5795">
        <v>6251</v>
      </c>
    </row>
    <row r="5796" spans="5:6" x14ac:dyDescent="0.25">
      <c r="E5796" t="e">
        <f>#REF!</f>
        <v>#REF!</v>
      </c>
      <c r="F5796">
        <v>6252</v>
      </c>
    </row>
    <row r="5797" spans="5:6" x14ac:dyDescent="0.25">
      <c r="E5797" t="e">
        <f>#REF!</f>
        <v>#REF!</v>
      </c>
      <c r="F5797">
        <v>6253</v>
      </c>
    </row>
    <row r="5798" spans="5:6" x14ac:dyDescent="0.25">
      <c r="E5798" t="e">
        <f>#REF!</f>
        <v>#REF!</v>
      </c>
      <c r="F5798">
        <v>6254</v>
      </c>
    </row>
    <row r="5799" spans="5:6" x14ac:dyDescent="0.25">
      <c r="E5799" t="e">
        <f>#REF!</f>
        <v>#REF!</v>
      </c>
      <c r="F5799">
        <v>6255</v>
      </c>
    </row>
    <row r="5800" spans="5:6" x14ac:dyDescent="0.25">
      <c r="E5800" t="e">
        <f>#REF!</f>
        <v>#REF!</v>
      </c>
      <c r="F5800">
        <v>6256</v>
      </c>
    </row>
    <row r="5801" spans="5:6" x14ac:dyDescent="0.25">
      <c r="E5801" t="e">
        <f>#REF!</f>
        <v>#REF!</v>
      </c>
      <c r="F5801">
        <v>6257</v>
      </c>
    </row>
    <row r="5802" spans="5:6" x14ac:dyDescent="0.25">
      <c r="E5802" t="e">
        <f>#REF!</f>
        <v>#REF!</v>
      </c>
      <c r="F5802">
        <v>6258</v>
      </c>
    </row>
    <row r="5803" spans="5:6" x14ac:dyDescent="0.25">
      <c r="E5803" t="e">
        <f>#REF!</f>
        <v>#REF!</v>
      </c>
      <c r="F5803">
        <v>6259</v>
      </c>
    </row>
    <row r="5804" spans="5:6" x14ac:dyDescent="0.25">
      <c r="E5804" t="e">
        <f>#REF!</f>
        <v>#REF!</v>
      </c>
      <c r="F5804">
        <v>6260</v>
      </c>
    </row>
    <row r="5805" spans="5:6" x14ac:dyDescent="0.25">
      <c r="E5805" t="e">
        <f>#REF!</f>
        <v>#REF!</v>
      </c>
      <c r="F5805">
        <v>6261</v>
      </c>
    </row>
    <row r="5806" spans="5:6" x14ac:dyDescent="0.25">
      <c r="E5806" t="e">
        <f>#REF!</f>
        <v>#REF!</v>
      </c>
      <c r="F5806">
        <v>6262</v>
      </c>
    </row>
    <row r="5807" spans="5:6" x14ac:dyDescent="0.25">
      <c r="E5807" t="e">
        <f>#REF!</f>
        <v>#REF!</v>
      </c>
      <c r="F5807">
        <v>6263</v>
      </c>
    </row>
    <row r="5808" spans="5:6" x14ac:dyDescent="0.25">
      <c r="E5808" t="e">
        <f>#REF!</f>
        <v>#REF!</v>
      </c>
      <c r="F5808">
        <v>6264</v>
      </c>
    </row>
    <row r="5809" spans="5:6" x14ac:dyDescent="0.25">
      <c r="E5809" t="e">
        <f>#REF!</f>
        <v>#REF!</v>
      </c>
      <c r="F5809">
        <v>6265</v>
      </c>
    </row>
    <row r="5810" spans="5:6" x14ac:dyDescent="0.25">
      <c r="E5810" t="e">
        <f>#REF!</f>
        <v>#REF!</v>
      </c>
      <c r="F5810">
        <v>6266</v>
      </c>
    </row>
    <row r="5811" spans="5:6" x14ac:dyDescent="0.25">
      <c r="E5811" t="e">
        <f>#REF!</f>
        <v>#REF!</v>
      </c>
      <c r="F5811">
        <v>6267</v>
      </c>
    </row>
    <row r="5812" spans="5:6" x14ac:dyDescent="0.25">
      <c r="E5812" t="e">
        <f>#REF!</f>
        <v>#REF!</v>
      </c>
      <c r="F5812">
        <v>6268</v>
      </c>
    </row>
    <row r="5813" spans="5:6" x14ac:dyDescent="0.25">
      <c r="E5813" t="e">
        <f>#REF!</f>
        <v>#REF!</v>
      </c>
      <c r="F5813">
        <v>6269</v>
      </c>
    </row>
    <row r="5814" spans="5:6" x14ac:dyDescent="0.25">
      <c r="E5814" t="e">
        <f>#REF!</f>
        <v>#REF!</v>
      </c>
      <c r="F5814">
        <v>6270</v>
      </c>
    </row>
    <row r="5815" spans="5:6" x14ac:dyDescent="0.25">
      <c r="E5815" t="e">
        <f>#REF!</f>
        <v>#REF!</v>
      </c>
      <c r="F5815">
        <v>6271</v>
      </c>
    </row>
    <row r="5816" spans="5:6" x14ac:dyDescent="0.25">
      <c r="E5816" t="e">
        <f>#REF!</f>
        <v>#REF!</v>
      </c>
      <c r="F5816">
        <v>6272</v>
      </c>
    </row>
    <row r="5817" spans="5:6" x14ac:dyDescent="0.25">
      <c r="E5817" t="e">
        <f>#REF!</f>
        <v>#REF!</v>
      </c>
      <c r="F5817">
        <v>6273</v>
      </c>
    </row>
    <row r="5818" spans="5:6" x14ac:dyDescent="0.25">
      <c r="E5818" t="e">
        <f>#REF!</f>
        <v>#REF!</v>
      </c>
      <c r="F5818">
        <v>6274</v>
      </c>
    </row>
    <row r="5819" spans="5:6" x14ac:dyDescent="0.25">
      <c r="E5819" t="e">
        <f>#REF!</f>
        <v>#REF!</v>
      </c>
      <c r="F5819">
        <v>6275</v>
      </c>
    </row>
    <row r="5820" spans="5:6" x14ac:dyDescent="0.25">
      <c r="E5820" t="e">
        <f>#REF!</f>
        <v>#REF!</v>
      </c>
      <c r="F5820">
        <v>6276</v>
      </c>
    </row>
    <row r="5821" spans="5:6" x14ac:dyDescent="0.25">
      <c r="E5821" t="e">
        <f>#REF!</f>
        <v>#REF!</v>
      </c>
      <c r="F5821">
        <v>6277</v>
      </c>
    </row>
    <row r="5822" spans="5:6" x14ac:dyDescent="0.25">
      <c r="E5822" t="e">
        <f>#REF!</f>
        <v>#REF!</v>
      </c>
      <c r="F5822">
        <v>6278</v>
      </c>
    </row>
    <row r="5823" spans="5:6" x14ac:dyDescent="0.25">
      <c r="E5823" t="e">
        <f>#REF!</f>
        <v>#REF!</v>
      </c>
      <c r="F5823">
        <v>6279</v>
      </c>
    </row>
    <row r="5824" spans="5:6" x14ac:dyDescent="0.25">
      <c r="E5824" t="e">
        <f>#REF!</f>
        <v>#REF!</v>
      </c>
      <c r="F5824">
        <v>6280</v>
      </c>
    </row>
    <row r="5825" spans="5:6" x14ac:dyDescent="0.25">
      <c r="E5825" t="e">
        <f>#REF!</f>
        <v>#REF!</v>
      </c>
      <c r="F5825">
        <v>6281</v>
      </c>
    </row>
    <row r="5826" spans="5:6" x14ac:dyDescent="0.25">
      <c r="E5826" t="e">
        <f>#REF!</f>
        <v>#REF!</v>
      </c>
      <c r="F5826">
        <v>6282</v>
      </c>
    </row>
    <row r="5827" spans="5:6" x14ac:dyDescent="0.25">
      <c r="E5827" t="e">
        <f>#REF!</f>
        <v>#REF!</v>
      </c>
      <c r="F5827">
        <v>6283</v>
      </c>
    </row>
    <row r="5828" spans="5:6" x14ac:dyDescent="0.25">
      <c r="E5828" t="e">
        <f>#REF!</f>
        <v>#REF!</v>
      </c>
      <c r="F5828">
        <v>6284</v>
      </c>
    </row>
    <row r="5829" spans="5:6" x14ac:dyDescent="0.25">
      <c r="E5829" t="e">
        <f>#REF!</f>
        <v>#REF!</v>
      </c>
      <c r="F5829">
        <v>6285</v>
      </c>
    </row>
    <row r="5830" spans="5:6" x14ac:dyDescent="0.25">
      <c r="E5830" t="e">
        <f>#REF!</f>
        <v>#REF!</v>
      </c>
      <c r="F5830">
        <v>6286</v>
      </c>
    </row>
    <row r="5831" spans="5:6" x14ac:dyDescent="0.25">
      <c r="E5831" t="e">
        <f>#REF!</f>
        <v>#REF!</v>
      </c>
      <c r="F5831">
        <v>6287</v>
      </c>
    </row>
    <row r="5832" spans="5:6" x14ac:dyDescent="0.25">
      <c r="E5832" t="e">
        <f>#REF!</f>
        <v>#REF!</v>
      </c>
      <c r="F5832">
        <v>6288</v>
      </c>
    </row>
    <row r="5833" spans="5:6" x14ac:dyDescent="0.25">
      <c r="E5833" t="e">
        <f>#REF!</f>
        <v>#REF!</v>
      </c>
      <c r="F5833">
        <v>6289</v>
      </c>
    </row>
    <row r="5834" spans="5:6" x14ac:dyDescent="0.25">
      <c r="E5834" t="e">
        <f>#REF!</f>
        <v>#REF!</v>
      </c>
      <c r="F5834">
        <v>6290</v>
      </c>
    </row>
    <row r="5835" spans="5:6" x14ac:dyDescent="0.25">
      <c r="E5835" t="e">
        <f>#REF!</f>
        <v>#REF!</v>
      </c>
      <c r="F5835">
        <v>6291</v>
      </c>
    </row>
    <row r="5836" spans="5:6" x14ac:dyDescent="0.25">
      <c r="E5836" t="e">
        <f>#REF!</f>
        <v>#REF!</v>
      </c>
      <c r="F5836">
        <v>6292</v>
      </c>
    </row>
    <row r="5837" spans="5:6" x14ac:dyDescent="0.25">
      <c r="E5837" t="e">
        <f>#REF!</f>
        <v>#REF!</v>
      </c>
      <c r="F5837">
        <v>6293</v>
      </c>
    </row>
    <row r="5838" spans="5:6" x14ac:dyDescent="0.25">
      <c r="E5838" t="e">
        <f>#REF!</f>
        <v>#REF!</v>
      </c>
      <c r="F5838">
        <v>6294</v>
      </c>
    </row>
    <row r="5839" spans="5:6" x14ac:dyDescent="0.25">
      <c r="E5839" t="e">
        <f>#REF!</f>
        <v>#REF!</v>
      </c>
      <c r="F5839">
        <v>6295</v>
      </c>
    </row>
    <row r="5840" spans="5:6" x14ac:dyDescent="0.25">
      <c r="E5840" t="e">
        <f>#REF!</f>
        <v>#REF!</v>
      </c>
      <c r="F5840">
        <v>6296</v>
      </c>
    </row>
    <row r="5841" spans="5:6" x14ac:dyDescent="0.25">
      <c r="E5841" t="e">
        <f>#REF!</f>
        <v>#REF!</v>
      </c>
      <c r="F5841">
        <v>6297</v>
      </c>
    </row>
    <row r="5842" spans="5:6" x14ac:dyDescent="0.25">
      <c r="E5842" t="e">
        <f>#REF!</f>
        <v>#REF!</v>
      </c>
      <c r="F5842">
        <v>6298</v>
      </c>
    </row>
    <row r="5843" spans="5:6" x14ac:dyDescent="0.25">
      <c r="E5843" t="e">
        <f>#REF!</f>
        <v>#REF!</v>
      </c>
      <c r="F5843">
        <v>6299</v>
      </c>
    </row>
    <row r="5844" spans="5:6" x14ac:dyDescent="0.25">
      <c r="E5844" t="e">
        <f>#REF!</f>
        <v>#REF!</v>
      </c>
      <c r="F5844">
        <v>6300</v>
      </c>
    </row>
    <row r="5845" spans="5:6" x14ac:dyDescent="0.25">
      <c r="E5845" t="e">
        <f>#REF!</f>
        <v>#REF!</v>
      </c>
      <c r="F5845">
        <v>6301</v>
      </c>
    </row>
    <row r="5846" spans="5:6" x14ac:dyDescent="0.25">
      <c r="E5846" t="e">
        <f>#REF!</f>
        <v>#REF!</v>
      </c>
      <c r="F5846">
        <v>6302</v>
      </c>
    </row>
    <row r="5847" spans="5:6" x14ac:dyDescent="0.25">
      <c r="E5847" t="e">
        <f>#REF!</f>
        <v>#REF!</v>
      </c>
      <c r="F5847">
        <v>6303</v>
      </c>
    </row>
    <row r="5848" spans="5:6" x14ac:dyDescent="0.25">
      <c r="E5848" t="e">
        <f>#REF!</f>
        <v>#REF!</v>
      </c>
      <c r="F5848">
        <v>6304</v>
      </c>
    </row>
    <row r="5849" spans="5:6" x14ac:dyDescent="0.25">
      <c r="E5849" t="e">
        <f>#REF!</f>
        <v>#REF!</v>
      </c>
      <c r="F5849">
        <v>6305</v>
      </c>
    </row>
    <row r="5850" spans="5:6" x14ac:dyDescent="0.25">
      <c r="E5850" t="e">
        <f>#REF!</f>
        <v>#REF!</v>
      </c>
      <c r="F5850">
        <v>6306</v>
      </c>
    </row>
    <row r="5851" spans="5:6" x14ac:dyDescent="0.25">
      <c r="E5851" t="e">
        <f>#REF!</f>
        <v>#REF!</v>
      </c>
      <c r="F5851">
        <v>6307</v>
      </c>
    </row>
    <row r="5852" spans="5:6" x14ac:dyDescent="0.25">
      <c r="E5852" t="e">
        <f>#REF!</f>
        <v>#REF!</v>
      </c>
      <c r="F5852">
        <v>6308</v>
      </c>
    </row>
    <row r="5853" spans="5:6" x14ac:dyDescent="0.25">
      <c r="E5853" t="e">
        <f>#REF!</f>
        <v>#REF!</v>
      </c>
      <c r="F5853">
        <v>6309</v>
      </c>
    </row>
    <row r="5854" spans="5:6" x14ac:dyDescent="0.25">
      <c r="E5854" t="e">
        <f>#REF!</f>
        <v>#REF!</v>
      </c>
      <c r="F5854">
        <v>6310</v>
      </c>
    </row>
    <row r="5855" spans="5:6" x14ac:dyDescent="0.25">
      <c r="E5855" t="e">
        <f>#REF!</f>
        <v>#REF!</v>
      </c>
      <c r="F5855">
        <v>6311</v>
      </c>
    </row>
    <row r="5856" spans="5:6" x14ac:dyDescent="0.25">
      <c r="E5856" t="e">
        <f>#REF!</f>
        <v>#REF!</v>
      </c>
      <c r="F5856">
        <v>6312</v>
      </c>
    </row>
    <row r="5857" spans="5:6" x14ac:dyDescent="0.25">
      <c r="E5857" t="e">
        <f>#REF!</f>
        <v>#REF!</v>
      </c>
      <c r="F5857">
        <v>6313</v>
      </c>
    </row>
    <row r="5858" spans="5:6" x14ac:dyDescent="0.25">
      <c r="E5858" t="e">
        <f>#REF!</f>
        <v>#REF!</v>
      </c>
      <c r="F5858">
        <v>6314</v>
      </c>
    </row>
    <row r="5859" spans="5:6" x14ac:dyDescent="0.25">
      <c r="E5859" t="e">
        <f>#REF!</f>
        <v>#REF!</v>
      </c>
      <c r="F5859">
        <v>6315</v>
      </c>
    </row>
    <row r="5860" spans="5:6" x14ac:dyDescent="0.25">
      <c r="E5860" t="e">
        <f>#REF!</f>
        <v>#REF!</v>
      </c>
      <c r="F5860">
        <v>6316</v>
      </c>
    </row>
    <row r="5861" spans="5:6" x14ac:dyDescent="0.25">
      <c r="E5861" t="e">
        <f>#REF!</f>
        <v>#REF!</v>
      </c>
      <c r="F5861">
        <v>6317</v>
      </c>
    </row>
    <row r="5862" spans="5:6" x14ac:dyDescent="0.25">
      <c r="E5862" t="e">
        <f>#REF!</f>
        <v>#REF!</v>
      </c>
      <c r="F5862">
        <v>6318</v>
      </c>
    </row>
    <row r="5863" spans="5:6" x14ac:dyDescent="0.25">
      <c r="E5863" t="e">
        <f>#REF!</f>
        <v>#REF!</v>
      </c>
      <c r="F5863">
        <v>6319</v>
      </c>
    </row>
    <row r="5864" spans="5:6" x14ac:dyDescent="0.25">
      <c r="E5864" t="e">
        <f>#REF!</f>
        <v>#REF!</v>
      </c>
      <c r="F5864">
        <v>6320</v>
      </c>
    </row>
    <row r="5865" spans="5:6" x14ac:dyDescent="0.25">
      <c r="E5865" t="e">
        <f>#REF!</f>
        <v>#REF!</v>
      </c>
      <c r="F5865">
        <v>6321</v>
      </c>
    </row>
    <row r="5866" spans="5:6" x14ac:dyDescent="0.25">
      <c r="E5866" t="e">
        <f>#REF!</f>
        <v>#REF!</v>
      </c>
      <c r="F5866">
        <v>6322</v>
      </c>
    </row>
    <row r="5867" spans="5:6" x14ac:dyDescent="0.25">
      <c r="E5867" t="e">
        <f>#REF!</f>
        <v>#REF!</v>
      </c>
      <c r="F5867">
        <v>6323</v>
      </c>
    </row>
    <row r="5868" spans="5:6" x14ac:dyDescent="0.25">
      <c r="E5868" t="e">
        <f>#REF!</f>
        <v>#REF!</v>
      </c>
      <c r="F5868">
        <v>6324</v>
      </c>
    </row>
    <row r="5869" spans="5:6" x14ac:dyDescent="0.25">
      <c r="E5869" t="e">
        <f>#REF!</f>
        <v>#REF!</v>
      </c>
      <c r="F5869">
        <v>6325</v>
      </c>
    </row>
    <row r="5870" spans="5:6" x14ac:dyDescent="0.25">
      <c r="E5870" t="e">
        <f>#REF!</f>
        <v>#REF!</v>
      </c>
      <c r="F5870">
        <v>6326</v>
      </c>
    </row>
    <row r="5871" spans="5:6" x14ac:dyDescent="0.25">
      <c r="E5871" t="e">
        <f>#REF!</f>
        <v>#REF!</v>
      </c>
      <c r="F5871">
        <v>6327</v>
      </c>
    </row>
    <row r="5872" spans="5:6" x14ac:dyDescent="0.25">
      <c r="E5872" t="e">
        <f>#REF!</f>
        <v>#REF!</v>
      </c>
      <c r="F5872">
        <v>6328</v>
      </c>
    </row>
    <row r="5873" spans="5:6" x14ac:dyDescent="0.25">
      <c r="E5873" t="e">
        <f>#REF!</f>
        <v>#REF!</v>
      </c>
      <c r="F5873">
        <v>6329</v>
      </c>
    </row>
    <row r="5874" spans="5:6" x14ac:dyDescent="0.25">
      <c r="E5874" t="e">
        <f>#REF!</f>
        <v>#REF!</v>
      </c>
      <c r="F5874">
        <v>6330</v>
      </c>
    </row>
    <row r="5875" spans="5:6" x14ac:dyDescent="0.25">
      <c r="E5875" t="e">
        <f>#REF!</f>
        <v>#REF!</v>
      </c>
      <c r="F5875">
        <v>6331</v>
      </c>
    </row>
    <row r="5876" spans="5:6" x14ac:dyDescent="0.25">
      <c r="E5876" t="e">
        <f>#REF!</f>
        <v>#REF!</v>
      </c>
      <c r="F5876">
        <v>6332</v>
      </c>
    </row>
    <row r="5877" spans="5:6" x14ac:dyDescent="0.25">
      <c r="E5877" t="e">
        <f>#REF!</f>
        <v>#REF!</v>
      </c>
      <c r="F5877">
        <v>6333</v>
      </c>
    </row>
    <row r="5878" spans="5:6" x14ac:dyDescent="0.25">
      <c r="E5878" t="e">
        <f>#REF!</f>
        <v>#REF!</v>
      </c>
      <c r="F5878">
        <v>6334</v>
      </c>
    </row>
    <row r="5879" spans="5:6" x14ac:dyDescent="0.25">
      <c r="E5879" t="e">
        <f>#REF!</f>
        <v>#REF!</v>
      </c>
      <c r="F5879">
        <v>6335</v>
      </c>
    </row>
    <row r="5880" spans="5:6" x14ac:dyDescent="0.25">
      <c r="E5880" t="e">
        <f>#REF!</f>
        <v>#REF!</v>
      </c>
      <c r="F5880">
        <v>6336</v>
      </c>
    </row>
    <row r="5881" spans="5:6" x14ac:dyDescent="0.25">
      <c r="E5881" t="e">
        <f>#REF!</f>
        <v>#REF!</v>
      </c>
      <c r="F5881">
        <v>6337</v>
      </c>
    </row>
    <row r="5882" spans="5:6" x14ac:dyDescent="0.25">
      <c r="E5882" t="e">
        <f>#REF!</f>
        <v>#REF!</v>
      </c>
      <c r="F5882">
        <v>6338</v>
      </c>
    </row>
    <row r="5883" spans="5:6" x14ac:dyDescent="0.25">
      <c r="E5883" t="e">
        <f>#REF!</f>
        <v>#REF!</v>
      </c>
      <c r="F5883">
        <v>6339</v>
      </c>
    </row>
    <row r="5884" spans="5:6" x14ac:dyDescent="0.25">
      <c r="E5884" t="e">
        <f>#REF!</f>
        <v>#REF!</v>
      </c>
      <c r="F5884">
        <v>6340</v>
      </c>
    </row>
    <row r="5885" spans="5:6" x14ac:dyDescent="0.25">
      <c r="E5885" t="e">
        <f>#REF!</f>
        <v>#REF!</v>
      </c>
      <c r="F5885">
        <v>6341</v>
      </c>
    </row>
    <row r="5886" spans="5:6" x14ac:dyDescent="0.25">
      <c r="E5886" t="e">
        <f>#REF!</f>
        <v>#REF!</v>
      </c>
      <c r="F5886">
        <v>6342</v>
      </c>
    </row>
    <row r="5887" spans="5:6" x14ac:dyDescent="0.25">
      <c r="E5887" t="e">
        <f>#REF!</f>
        <v>#REF!</v>
      </c>
      <c r="F5887">
        <v>6343</v>
      </c>
    </row>
    <row r="5888" spans="5:6" x14ac:dyDescent="0.25">
      <c r="E5888" t="e">
        <f>#REF!</f>
        <v>#REF!</v>
      </c>
      <c r="F5888">
        <v>6344</v>
      </c>
    </row>
    <row r="5889" spans="5:6" x14ac:dyDescent="0.25">
      <c r="E5889" t="e">
        <f>#REF!</f>
        <v>#REF!</v>
      </c>
      <c r="F5889">
        <v>6345</v>
      </c>
    </row>
    <row r="5890" spans="5:6" x14ac:dyDescent="0.25">
      <c r="E5890" t="e">
        <f>#REF!</f>
        <v>#REF!</v>
      </c>
      <c r="F5890">
        <v>6346</v>
      </c>
    </row>
    <row r="5891" spans="5:6" x14ac:dyDescent="0.25">
      <c r="E5891" t="e">
        <f>#REF!</f>
        <v>#REF!</v>
      </c>
      <c r="F5891">
        <v>6347</v>
      </c>
    </row>
    <row r="5892" spans="5:6" x14ac:dyDescent="0.25">
      <c r="E5892" t="e">
        <f>#REF!</f>
        <v>#REF!</v>
      </c>
      <c r="F5892">
        <v>6348</v>
      </c>
    </row>
    <row r="5893" spans="5:6" x14ac:dyDescent="0.25">
      <c r="E5893" t="e">
        <f>#REF!</f>
        <v>#REF!</v>
      </c>
      <c r="F5893">
        <v>6349</v>
      </c>
    </row>
    <row r="5894" spans="5:6" x14ac:dyDescent="0.25">
      <c r="E5894" t="e">
        <f>#REF!</f>
        <v>#REF!</v>
      </c>
      <c r="F5894">
        <v>6350</v>
      </c>
    </row>
    <row r="5895" spans="5:6" x14ac:dyDescent="0.25">
      <c r="E5895" t="e">
        <f>#REF!</f>
        <v>#REF!</v>
      </c>
      <c r="F5895">
        <v>6351</v>
      </c>
    </row>
    <row r="5896" spans="5:6" x14ac:dyDescent="0.25">
      <c r="E5896" t="e">
        <f>#REF!</f>
        <v>#REF!</v>
      </c>
      <c r="F5896">
        <v>6352</v>
      </c>
    </row>
    <row r="5897" spans="5:6" x14ac:dyDescent="0.25">
      <c r="E5897" t="e">
        <f>#REF!</f>
        <v>#REF!</v>
      </c>
      <c r="F5897">
        <v>6353</v>
      </c>
    </row>
    <row r="5898" spans="5:6" x14ac:dyDescent="0.25">
      <c r="E5898" t="e">
        <f>#REF!</f>
        <v>#REF!</v>
      </c>
      <c r="F5898">
        <v>6354</v>
      </c>
    </row>
    <row r="5899" spans="5:6" x14ac:dyDescent="0.25">
      <c r="E5899" t="e">
        <f>#REF!</f>
        <v>#REF!</v>
      </c>
      <c r="F5899">
        <v>6355</v>
      </c>
    </row>
    <row r="5900" spans="5:6" x14ac:dyDescent="0.25">
      <c r="E5900" t="e">
        <f>#REF!</f>
        <v>#REF!</v>
      </c>
      <c r="F5900">
        <v>6356</v>
      </c>
    </row>
    <row r="5901" spans="5:6" x14ac:dyDescent="0.25">
      <c r="E5901" t="e">
        <f>#REF!</f>
        <v>#REF!</v>
      </c>
      <c r="F5901">
        <v>6357</v>
      </c>
    </row>
    <row r="5902" spans="5:6" x14ac:dyDescent="0.25">
      <c r="E5902" t="e">
        <f>#REF!</f>
        <v>#REF!</v>
      </c>
      <c r="F5902">
        <v>6358</v>
      </c>
    </row>
    <row r="5903" spans="5:6" x14ac:dyDescent="0.25">
      <c r="E5903" t="e">
        <f>#REF!</f>
        <v>#REF!</v>
      </c>
      <c r="F5903">
        <v>6359</v>
      </c>
    </row>
    <row r="5904" spans="5:6" x14ac:dyDescent="0.25">
      <c r="E5904" t="e">
        <f>#REF!</f>
        <v>#REF!</v>
      </c>
      <c r="F5904">
        <v>6360</v>
      </c>
    </row>
    <row r="5905" spans="5:6" x14ac:dyDescent="0.25">
      <c r="E5905" t="e">
        <f>#REF!</f>
        <v>#REF!</v>
      </c>
      <c r="F5905">
        <v>6361</v>
      </c>
    </row>
    <row r="5906" spans="5:6" x14ac:dyDescent="0.25">
      <c r="E5906" t="e">
        <f>#REF!</f>
        <v>#REF!</v>
      </c>
      <c r="F5906">
        <v>6362</v>
      </c>
    </row>
    <row r="5907" spans="5:6" x14ac:dyDescent="0.25">
      <c r="E5907" t="e">
        <f>#REF!</f>
        <v>#REF!</v>
      </c>
      <c r="F5907">
        <v>6363</v>
      </c>
    </row>
    <row r="5908" spans="5:6" x14ac:dyDescent="0.25">
      <c r="E5908" t="e">
        <f>#REF!</f>
        <v>#REF!</v>
      </c>
      <c r="F5908">
        <v>6364</v>
      </c>
    </row>
    <row r="5909" spans="5:6" x14ac:dyDescent="0.25">
      <c r="E5909" t="e">
        <f>#REF!</f>
        <v>#REF!</v>
      </c>
      <c r="F5909">
        <v>6365</v>
      </c>
    </row>
    <row r="5910" spans="5:6" x14ac:dyDescent="0.25">
      <c r="E5910" t="e">
        <f>#REF!</f>
        <v>#REF!</v>
      </c>
      <c r="F5910">
        <v>6366</v>
      </c>
    </row>
    <row r="5911" spans="5:6" x14ac:dyDescent="0.25">
      <c r="E5911" t="e">
        <f>#REF!</f>
        <v>#REF!</v>
      </c>
      <c r="F5911">
        <v>6367</v>
      </c>
    </row>
    <row r="5912" spans="5:6" x14ac:dyDescent="0.25">
      <c r="E5912" t="e">
        <f>#REF!</f>
        <v>#REF!</v>
      </c>
      <c r="F5912">
        <v>6368</v>
      </c>
    </row>
    <row r="5913" spans="5:6" x14ac:dyDescent="0.25">
      <c r="E5913" t="e">
        <f>#REF!</f>
        <v>#REF!</v>
      </c>
      <c r="F5913">
        <v>6369</v>
      </c>
    </row>
    <row r="5914" spans="5:6" x14ac:dyDescent="0.25">
      <c r="E5914" t="e">
        <f>#REF!</f>
        <v>#REF!</v>
      </c>
      <c r="F5914">
        <v>6370</v>
      </c>
    </row>
    <row r="5915" spans="5:6" x14ac:dyDescent="0.25">
      <c r="E5915" t="e">
        <f>#REF!</f>
        <v>#REF!</v>
      </c>
      <c r="F5915">
        <v>6371</v>
      </c>
    </row>
    <row r="5916" spans="5:6" x14ac:dyDescent="0.25">
      <c r="E5916" t="e">
        <f>#REF!</f>
        <v>#REF!</v>
      </c>
      <c r="F5916">
        <v>6372</v>
      </c>
    </row>
    <row r="5917" spans="5:6" x14ac:dyDescent="0.25">
      <c r="E5917" t="e">
        <f>#REF!</f>
        <v>#REF!</v>
      </c>
      <c r="F5917">
        <v>6373</v>
      </c>
    </row>
    <row r="5918" spans="5:6" x14ac:dyDescent="0.25">
      <c r="E5918" t="e">
        <f>#REF!</f>
        <v>#REF!</v>
      </c>
      <c r="F5918">
        <v>6374</v>
      </c>
    </row>
    <row r="5919" spans="5:6" x14ac:dyDescent="0.25">
      <c r="E5919" t="e">
        <f>#REF!</f>
        <v>#REF!</v>
      </c>
      <c r="F5919">
        <v>6375</v>
      </c>
    </row>
    <row r="5920" spans="5:6" x14ac:dyDescent="0.25">
      <c r="E5920" t="e">
        <f>#REF!</f>
        <v>#REF!</v>
      </c>
      <c r="F5920">
        <v>6376</v>
      </c>
    </row>
    <row r="5921" spans="5:6" x14ac:dyDescent="0.25">
      <c r="E5921" t="e">
        <f>#REF!</f>
        <v>#REF!</v>
      </c>
      <c r="F5921">
        <v>6377</v>
      </c>
    </row>
    <row r="5922" spans="5:6" x14ac:dyDescent="0.25">
      <c r="E5922" t="e">
        <f>#REF!</f>
        <v>#REF!</v>
      </c>
      <c r="F5922">
        <v>6378</v>
      </c>
    </row>
    <row r="5923" spans="5:6" x14ac:dyDescent="0.25">
      <c r="E5923" t="e">
        <f>#REF!</f>
        <v>#REF!</v>
      </c>
      <c r="F5923">
        <v>6379</v>
      </c>
    </row>
    <row r="5924" spans="5:6" x14ac:dyDescent="0.25">
      <c r="E5924" t="e">
        <f>#REF!</f>
        <v>#REF!</v>
      </c>
      <c r="F5924">
        <v>6380</v>
      </c>
    </row>
    <row r="5925" spans="5:6" x14ac:dyDescent="0.25">
      <c r="E5925" t="e">
        <f>#REF!</f>
        <v>#REF!</v>
      </c>
      <c r="F5925">
        <v>6381</v>
      </c>
    </row>
    <row r="5926" spans="5:6" x14ac:dyDescent="0.25">
      <c r="E5926" t="e">
        <f>#REF!</f>
        <v>#REF!</v>
      </c>
      <c r="F5926">
        <v>6382</v>
      </c>
    </row>
    <row r="5927" spans="5:6" x14ac:dyDescent="0.25">
      <c r="E5927" t="e">
        <f>#REF!</f>
        <v>#REF!</v>
      </c>
      <c r="F5927">
        <v>6383</v>
      </c>
    </row>
    <row r="5928" spans="5:6" x14ac:dyDescent="0.25">
      <c r="E5928" t="e">
        <f>#REF!</f>
        <v>#REF!</v>
      </c>
      <c r="F5928">
        <v>6384</v>
      </c>
    </row>
    <row r="5929" spans="5:6" x14ac:dyDescent="0.25">
      <c r="E5929" t="e">
        <f>#REF!</f>
        <v>#REF!</v>
      </c>
      <c r="F5929">
        <v>6385</v>
      </c>
    </row>
    <row r="5930" spans="5:6" x14ac:dyDescent="0.25">
      <c r="E5930" t="e">
        <f>#REF!</f>
        <v>#REF!</v>
      </c>
      <c r="F5930">
        <v>6386</v>
      </c>
    </row>
    <row r="5931" spans="5:6" x14ac:dyDescent="0.25">
      <c r="E5931" t="e">
        <f>#REF!</f>
        <v>#REF!</v>
      </c>
      <c r="F5931">
        <v>6387</v>
      </c>
    </row>
    <row r="5932" spans="5:6" x14ac:dyDescent="0.25">
      <c r="E5932" t="e">
        <f>#REF!</f>
        <v>#REF!</v>
      </c>
      <c r="F5932">
        <v>6388</v>
      </c>
    </row>
    <row r="5933" spans="5:6" x14ac:dyDescent="0.25">
      <c r="E5933" t="e">
        <f>#REF!</f>
        <v>#REF!</v>
      </c>
      <c r="F5933">
        <v>6389</v>
      </c>
    </row>
    <row r="5934" spans="5:6" x14ac:dyDescent="0.25">
      <c r="E5934" t="e">
        <f>#REF!</f>
        <v>#REF!</v>
      </c>
      <c r="F5934">
        <v>6390</v>
      </c>
    </row>
    <row r="5935" spans="5:6" x14ac:dyDescent="0.25">
      <c r="E5935" t="e">
        <f>#REF!</f>
        <v>#REF!</v>
      </c>
      <c r="F5935">
        <v>6391</v>
      </c>
    </row>
    <row r="5936" spans="5:6" x14ac:dyDescent="0.25">
      <c r="E5936" t="e">
        <f>#REF!</f>
        <v>#REF!</v>
      </c>
      <c r="F5936">
        <v>6392</v>
      </c>
    </row>
    <row r="5937" spans="5:6" x14ac:dyDescent="0.25">
      <c r="E5937" t="e">
        <f>#REF!</f>
        <v>#REF!</v>
      </c>
      <c r="F5937">
        <v>6393</v>
      </c>
    </row>
    <row r="5938" spans="5:6" x14ac:dyDescent="0.25">
      <c r="E5938" t="e">
        <f>#REF!</f>
        <v>#REF!</v>
      </c>
      <c r="F5938">
        <v>6394</v>
      </c>
    </row>
    <row r="5939" spans="5:6" x14ac:dyDescent="0.25">
      <c r="E5939" t="e">
        <f>#REF!</f>
        <v>#REF!</v>
      </c>
      <c r="F5939">
        <v>6395</v>
      </c>
    </row>
    <row r="5940" spans="5:6" x14ac:dyDescent="0.25">
      <c r="E5940" t="e">
        <f>#REF!</f>
        <v>#REF!</v>
      </c>
      <c r="F5940">
        <v>6396</v>
      </c>
    </row>
    <row r="5941" spans="5:6" x14ac:dyDescent="0.25">
      <c r="E5941" t="e">
        <f>#REF!</f>
        <v>#REF!</v>
      </c>
      <c r="F5941">
        <v>6397</v>
      </c>
    </row>
    <row r="5942" spans="5:6" x14ac:dyDescent="0.25">
      <c r="E5942" t="e">
        <f>#REF!</f>
        <v>#REF!</v>
      </c>
      <c r="F5942">
        <v>6398</v>
      </c>
    </row>
    <row r="5943" spans="5:6" x14ac:dyDescent="0.25">
      <c r="E5943" t="e">
        <f>#REF!</f>
        <v>#REF!</v>
      </c>
      <c r="F5943">
        <v>6399</v>
      </c>
    </row>
    <row r="5944" spans="5:6" x14ac:dyDescent="0.25">
      <c r="E5944" t="e">
        <f>#REF!</f>
        <v>#REF!</v>
      </c>
      <c r="F5944">
        <v>6400</v>
      </c>
    </row>
    <row r="5945" spans="5:6" x14ac:dyDescent="0.25">
      <c r="E5945" t="e">
        <f>#REF!</f>
        <v>#REF!</v>
      </c>
      <c r="F5945">
        <v>6401</v>
      </c>
    </row>
    <row r="5946" spans="5:6" x14ac:dyDescent="0.25">
      <c r="E5946" t="e">
        <f>#REF!</f>
        <v>#REF!</v>
      </c>
      <c r="F5946">
        <v>6402</v>
      </c>
    </row>
    <row r="5947" spans="5:6" x14ac:dyDescent="0.25">
      <c r="E5947" t="e">
        <f>#REF!</f>
        <v>#REF!</v>
      </c>
      <c r="F5947">
        <v>6403</v>
      </c>
    </row>
    <row r="5948" spans="5:6" x14ac:dyDescent="0.25">
      <c r="E5948" t="e">
        <f>#REF!</f>
        <v>#REF!</v>
      </c>
      <c r="F5948">
        <v>6404</v>
      </c>
    </row>
    <row r="5949" spans="5:6" x14ac:dyDescent="0.25">
      <c r="E5949" t="e">
        <f>#REF!</f>
        <v>#REF!</v>
      </c>
      <c r="F5949">
        <v>6405</v>
      </c>
    </row>
    <row r="5950" spans="5:6" x14ac:dyDescent="0.25">
      <c r="E5950" t="e">
        <f>#REF!</f>
        <v>#REF!</v>
      </c>
      <c r="F5950">
        <v>6406</v>
      </c>
    </row>
    <row r="5951" spans="5:6" x14ac:dyDescent="0.25">
      <c r="E5951" t="e">
        <f>#REF!</f>
        <v>#REF!</v>
      </c>
      <c r="F5951">
        <v>6407</v>
      </c>
    </row>
    <row r="5952" spans="5:6" x14ac:dyDescent="0.25">
      <c r="E5952" t="e">
        <f>#REF!</f>
        <v>#REF!</v>
      </c>
      <c r="F5952">
        <v>6408</v>
      </c>
    </row>
    <row r="5953" spans="5:6" x14ac:dyDescent="0.25">
      <c r="E5953" t="e">
        <f>#REF!</f>
        <v>#REF!</v>
      </c>
      <c r="F5953">
        <v>6409</v>
      </c>
    </row>
    <row r="5954" spans="5:6" x14ac:dyDescent="0.25">
      <c r="E5954" t="e">
        <f>#REF!</f>
        <v>#REF!</v>
      </c>
      <c r="F5954">
        <v>6410</v>
      </c>
    </row>
    <row r="5955" spans="5:6" x14ac:dyDescent="0.25">
      <c r="E5955" t="e">
        <f>#REF!</f>
        <v>#REF!</v>
      </c>
      <c r="F5955">
        <v>6411</v>
      </c>
    </row>
    <row r="5956" spans="5:6" x14ac:dyDescent="0.25">
      <c r="E5956" t="e">
        <f>#REF!</f>
        <v>#REF!</v>
      </c>
      <c r="F5956">
        <v>6412</v>
      </c>
    </row>
    <row r="5957" spans="5:6" x14ac:dyDescent="0.25">
      <c r="E5957" t="e">
        <f>#REF!</f>
        <v>#REF!</v>
      </c>
      <c r="F5957">
        <v>6413</v>
      </c>
    </row>
    <row r="5958" spans="5:6" x14ac:dyDescent="0.25">
      <c r="E5958" t="e">
        <f>#REF!</f>
        <v>#REF!</v>
      </c>
      <c r="F5958">
        <v>6414</v>
      </c>
    </row>
    <row r="5959" spans="5:6" x14ac:dyDescent="0.25">
      <c r="E5959" t="e">
        <f>#REF!</f>
        <v>#REF!</v>
      </c>
      <c r="F5959">
        <v>6415</v>
      </c>
    </row>
    <row r="5960" spans="5:6" x14ac:dyDescent="0.25">
      <c r="E5960" t="e">
        <f>#REF!</f>
        <v>#REF!</v>
      </c>
      <c r="F5960">
        <v>6416</v>
      </c>
    </row>
    <row r="5961" spans="5:6" x14ac:dyDescent="0.25">
      <c r="E5961" t="e">
        <f>#REF!</f>
        <v>#REF!</v>
      </c>
      <c r="F5961">
        <v>6417</v>
      </c>
    </row>
    <row r="5962" spans="5:6" x14ac:dyDescent="0.25">
      <c r="E5962" t="e">
        <f>#REF!</f>
        <v>#REF!</v>
      </c>
      <c r="F5962">
        <v>6418</v>
      </c>
    </row>
    <row r="5963" spans="5:6" x14ac:dyDescent="0.25">
      <c r="E5963" t="e">
        <f>#REF!</f>
        <v>#REF!</v>
      </c>
      <c r="F5963">
        <v>6419</v>
      </c>
    </row>
    <row r="5964" spans="5:6" x14ac:dyDescent="0.25">
      <c r="E5964" t="e">
        <f>#REF!</f>
        <v>#REF!</v>
      </c>
      <c r="F5964">
        <v>6420</v>
      </c>
    </row>
    <row r="5965" spans="5:6" x14ac:dyDescent="0.25">
      <c r="E5965" t="e">
        <f>#REF!</f>
        <v>#REF!</v>
      </c>
      <c r="F5965">
        <v>6421</v>
      </c>
    </row>
    <row r="5966" spans="5:6" x14ac:dyDescent="0.25">
      <c r="E5966" t="e">
        <f>#REF!</f>
        <v>#REF!</v>
      </c>
      <c r="F5966">
        <v>6422</v>
      </c>
    </row>
    <row r="5967" spans="5:6" x14ac:dyDescent="0.25">
      <c r="E5967" t="e">
        <f>#REF!</f>
        <v>#REF!</v>
      </c>
      <c r="F5967">
        <v>6423</v>
      </c>
    </row>
    <row r="5968" spans="5:6" x14ac:dyDescent="0.25">
      <c r="E5968" t="e">
        <f>#REF!</f>
        <v>#REF!</v>
      </c>
      <c r="F5968">
        <v>6424</v>
      </c>
    </row>
    <row r="5969" spans="5:6" x14ac:dyDescent="0.25">
      <c r="E5969" t="e">
        <f>#REF!</f>
        <v>#REF!</v>
      </c>
      <c r="F5969">
        <v>6425</v>
      </c>
    </row>
    <row r="5970" spans="5:6" x14ac:dyDescent="0.25">
      <c r="E5970" t="e">
        <f>#REF!</f>
        <v>#REF!</v>
      </c>
      <c r="F5970">
        <v>6426</v>
      </c>
    </row>
    <row r="5971" spans="5:6" x14ac:dyDescent="0.25">
      <c r="E5971" t="e">
        <f>#REF!</f>
        <v>#REF!</v>
      </c>
      <c r="F5971">
        <v>6427</v>
      </c>
    </row>
    <row r="5972" spans="5:6" x14ac:dyDescent="0.25">
      <c r="E5972" t="e">
        <f>#REF!</f>
        <v>#REF!</v>
      </c>
      <c r="F5972">
        <v>6428</v>
      </c>
    </row>
    <row r="5973" spans="5:6" x14ac:dyDescent="0.25">
      <c r="E5973" t="e">
        <f>#REF!</f>
        <v>#REF!</v>
      </c>
      <c r="F5973">
        <v>6429</v>
      </c>
    </row>
    <row r="5974" spans="5:6" x14ac:dyDescent="0.25">
      <c r="E5974" t="e">
        <f>#REF!</f>
        <v>#REF!</v>
      </c>
      <c r="F5974">
        <v>6430</v>
      </c>
    </row>
    <row r="5975" spans="5:6" x14ac:dyDescent="0.25">
      <c r="E5975" t="e">
        <f>#REF!</f>
        <v>#REF!</v>
      </c>
      <c r="F5975">
        <v>6431</v>
      </c>
    </row>
    <row r="5976" spans="5:6" x14ac:dyDescent="0.25">
      <c r="E5976" t="e">
        <f>#REF!</f>
        <v>#REF!</v>
      </c>
      <c r="F5976">
        <v>6432</v>
      </c>
    </row>
    <row r="5977" spans="5:6" x14ac:dyDescent="0.25">
      <c r="E5977" t="e">
        <f>#REF!</f>
        <v>#REF!</v>
      </c>
      <c r="F5977">
        <v>6433</v>
      </c>
    </row>
    <row r="5978" spans="5:6" x14ac:dyDescent="0.25">
      <c r="E5978" t="e">
        <f>#REF!</f>
        <v>#REF!</v>
      </c>
      <c r="F5978">
        <v>6434</v>
      </c>
    </row>
    <row r="5979" spans="5:6" x14ac:dyDescent="0.25">
      <c r="E5979" t="e">
        <f>#REF!</f>
        <v>#REF!</v>
      </c>
      <c r="F5979">
        <v>6435</v>
      </c>
    </row>
    <row r="5980" spans="5:6" x14ac:dyDescent="0.25">
      <c r="E5980" t="e">
        <f>#REF!</f>
        <v>#REF!</v>
      </c>
      <c r="F5980">
        <v>6436</v>
      </c>
    </row>
    <row r="5981" spans="5:6" x14ac:dyDescent="0.25">
      <c r="E5981" t="e">
        <f>#REF!</f>
        <v>#REF!</v>
      </c>
      <c r="F5981">
        <v>6437</v>
      </c>
    </row>
    <row r="5982" spans="5:6" x14ac:dyDescent="0.25">
      <c r="E5982" t="e">
        <f>#REF!</f>
        <v>#REF!</v>
      </c>
      <c r="F5982">
        <v>6438</v>
      </c>
    </row>
    <row r="5983" spans="5:6" x14ac:dyDescent="0.25">
      <c r="E5983" t="e">
        <f>#REF!</f>
        <v>#REF!</v>
      </c>
      <c r="F5983">
        <v>6439</v>
      </c>
    </row>
    <row r="5984" spans="5:6" x14ac:dyDescent="0.25">
      <c r="E5984" t="e">
        <f>#REF!</f>
        <v>#REF!</v>
      </c>
      <c r="F5984">
        <v>6440</v>
      </c>
    </row>
    <row r="5985" spans="5:6" x14ac:dyDescent="0.25">
      <c r="E5985" t="e">
        <f>#REF!</f>
        <v>#REF!</v>
      </c>
      <c r="F5985">
        <v>6441</v>
      </c>
    </row>
    <row r="5986" spans="5:6" x14ac:dyDescent="0.25">
      <c r="E5986" t="e">
        <f>#REF!</f>
        <v>#REF!</v>
      </c>
      <c r="F5986">
        <v>6442</v>
      </c>
    </row>
    <row r="5987" spans="5:6" x14ac:dyDescent="0.25">
      <c r="E5987" t="e">
        <f>#REF!</f>
        <v>#REF!</v>
      </c>
      <c r="F5987">
        <v>6443</v>
      </c>
    </row>
    <row r="5988" spans="5:6" x14ac:dyDescent="0.25">
      <c r="E5988" t="e">
        <f>#REF!</f>
        <v>#REF!</v>
      </c>
      <c r="F5988">
        <v>6444</v>
      </c>
    </row>
    <row r="5989" spans="5:6" x14ac:dyDescent="0.25">
      <c r="E5989" t="e">
        <f>#REF!</f>
        <v>#REF!</v>
      </c>
      <c r="F5989">
        <v>6445</v>
      </c>
    </row>
    <row r="5990" spans="5:6" x14ac:dyDescent="0.25">
      <c r="E5990" t="e">
        <f>#REF!</f>
        <v>#REF!</v>
      </c>
      <c r="F5990">
        <v>6446</v>
      </c>
    </row>
    <row r="5991" spans="5:6" x14ac:dyDescent="0.25">
      <c r="E5991" t="e">
        <f>#REF!</f>
        <v>#REF!</v>
      </c>
      <c r="F5991">
        <v>6447</v>
      </c>
    </row>
    <row r="5992" spans="5:6" x14ac:dyDescent="0.25">
      <c r="E5992" t="e">
        <f>#REF!</f>
        <v>#REF!</v>
      </c>
      <c r="F5992">
        <v>6448</v>
      </c>
    </row>
    <row r="5993" spans="5:6" x14ac:dyDescent="0.25">
      <c r="E5993" t="e">
        <f>#REF!</f>
        <v>#REF!</v>
      </c>
      <c r="F5993">
        <v>6449</v>
      </c>
    </row>
    <row r="5994" spans="5:6" x14ac:dyDescent="0.25">
      <c r="E5994" t="e">
        <f>#REF!</f>
        <v>#REF!</v>
      </c>
      <c r="F5994">
        <v>6450</v>
      </c>
    </row>
    <row r="5995" spans="5:6" x14ac:dyDescent="0.25">
      <c r="E5995" t="e">
        <f>#REF!</f>
        <v>#REF!</v>
      </c>
      <c r="F5995">
        <v>6451</v>
      </c>
    </row>
    <row r="5996" spans="5:6" x14ac:dyDescent="0.25">
      <c r="E5996" t="e">
        <f>#REF!</f>
        <v>#REF!</v>
      </c>
      <c r="F5996">
        <v>6452</v>
      </c>
    </row>
    <row r="5997" spans="5:6" x14ac:dyDescent="0.25">
      <c r="E5997" t="e">
        <f>#REF!</f>
        <v>#REF!</v>
      </c>
      <c r="F5997">
        <v>6453</v>
      </c>
    </row>
    <row r="5998" spans="5:6" x14ac:dyDescent="0.25">
      <c r="E5998" t="e">
        <f>#REF!</f>
        <v>#REF!</v>
      </c>
      <c r="F5998">
        <v>6454</v>
      </c>
    </row>
    <row r="5999" spans="5:6" x14ac:dyDescent="0.25">
      <c r="E5999" t="e">
        <f>#REF!</f>
        <v>#REF!</v>
      </c>
      <c r="F5999">
        <v>6455</v>
      </c>
    </row>
    <row r="6000" spans="5:6" x14ac:dyDescent="0.25">
      <c r="E6000" t="e">
        <f>#REF!</f>
        <v>#REF!</v>
      </c>
      <c r="F6000">
        <v>6456</v>
      </c>
    </row>
    <row r="6001" spans="5:6" x14ac:dyDescent="0.25">
      <c r="E6001" t="e">
        <f>#REF!</f>
        <v>#REF!</v>
      </c>
      <c r="F6001">
        <v>6457</v>
      </c>
    </row>
    <row r="6002" spans="5:6" x14ac:dyDescent="0.25">
      <c r="E6002" t="e">
        <f>#REF!</f>
        <v>#REF!</v>
      </c>
      <c r="F6002">
        <v>6458</v>
      </c>
    </row>
    <row r="6003" spans="5:6" x14ac:dyDescent="0.25">
      <c r="E6003" t="e">
        <f>#REF!</f>
        <v>#REF!</v>
      </c>
      <c r="F6003">
        <v>6459</v>
      </c>
    </row>
    <row r="6004" spans="5:6" x14ac:dyDescent="0.25">
      <c r="E6004" t="e">
        <f>#REF!</f>
        <v>#REF!</v>
      </c>
      <c r="F6004">
        <v>6460</v>
      </c>
    </row>
    <row r="6005" spans="5:6" x14ac:dyDescent="0.25">
      <c r="E6005" t="e">
        <f>#REF!</f>
        <v>#REF!</v>
      </c>
      <c r="F6005">
        <v>6461</v>
      </c>
    </row>
    <row r="6006" spans="5:6" x14ac:dyDescent="0.25">
      <c r="E6006" t="e">
        <f>#REF!</f>
        <v>#REF!</v>
      </c>
      <c r="F6006">
        <v>6462</v>
      </c>
    </row>
    <row r="6007" spans="5:6" x14ac:dyDescent="0.25">
      <c r="E6007" t="e">
        <f>#REF!</f>
        <v>#REF!</v>
      </c>
      <c r="F6007">
        <v>6463</v>
      </c>
    </row>
    <row r="6008" spans="5:6" x14ac:dyDescent="0.25">
      <c r="E6008" t="e">
        <f>#REF!</f>
        <v>#REF!</v>
      </c>
      <c r="F6008">
        <v>6464</v>
      </c>
    </row>
    <row r="6009" spans="5:6" x14ac:dyDescent="0.25">
      <c r="E6009" t="e">
        <f>#REF!</f>
        <v>#REF!</v>
      </c>
      <c r="F6009">
        <v>6465</v>
      </c>
    </row>
    <row r="6010" spans="5:6" x14ac:dyDescent="0.25">
      <c r="E6010" t="e">
        <f>#REF!</f>
        <v>#REF!</v>
      </c>
      <c r="F6010">
        <v>6466</v>
      </c>
    </row>
    <row r="6011" spans="5:6" x14ac:dyDescent="0.25">
      <c r="E6011" t="e">
        <f>#REF!</f>
        <v>#REF!</v>
      </c>
      <c r="F6011">
        <v>6467</v>
      </c>
    </row>
    <row r="6012" spans="5:6" x14ac:dyDescent="0.25">
      <c r="E6012" t="e">
        <f>#REF!</f>
        <v>#REF!</v>
      </c>
      <c r="F6012">
        <v>6468</v>
      </c>
    </row>
    <row r="6013" spans="5:6" x14ac:dyDescent="0.25">
      <c r="E6013" t="e">
        <f>#REF!</f>
        <v>#REF!</v>
      </c>
      <c r="F6013">
        <v>6469</v>
      </c>
    </row>
    <row r="6014" spans="5:6" x14ac:dyDescent="0.25">
      <c r="E6014" t="e">
        <f>#REF!</f>
        <v>#REF!</v>
      </c>
      <c r="F6014">
        <v>6470</v>
      </c>
    </row>
    <row r="6015" spans="5:6" x14ac:dyDescent="0.25">
      <c r="E6015" t="e">
        <f>#REF!</f>
        <v>#REF!</v>
      </c>
      <c r="F6015">
        <v>6471</v>
      </c>
    </row>
    <row r="6016" spans="5:6" x14ac:dyDescent="0.25">
      <c r="E6016" t="e">
        <f>#REF!</f>
        <v>#REF!</v>
      </c>
      <c r="F6016">
        <v>6472</v>
      </c>
    </row>
    <row r="6017" spans="5:6" x14ac:dyDescent="0.25">
      <c r="E6017" t="e">
        <f>#REF!</f>
        <v>#REF!</v>
      </c>
      <c r="F6017">
        <v>6473</v>
      </c>
    </row>
    <row r="6018" spans="5:6" x14ac:dyDescent="0.25">
      <c r="E6018" t="e">
        <f>#REF!</f>
        <v>#REF!</v>
      </c>
      <c r="F6018">
        <v>6474</v>
      </c>
    </row>
    <row r="6019" spans="5:6" x14ac:dyDescent="0.25">
      <c r="E6019" t="e">
        <f>#REF!</f>
        <v>#REF!</v>
      </c>
      <c r="F6019">
        <v>6475</v>
      </c>
    </row>
    <row r="6020" spans="5:6" x14ac:dyDescent="0.25">
      <c r="E6020" t="e">
        <f>#REF!</f>
        <v>#REF!</v>
      </c>
      <c r="F6020">
        <v>6476</v>
      </c>
    </row>
    <row r="6021" spans="5:6" x14ac:dyDescent="0.25">
      <c r="E6021" t="e">
        <f>#REF!</f>
        <v>#REF!</v>
      </c>
      <c r="F6021">
        <v>6477</v>
      </c>
    </row>
    <row r="6022" spans="5:6" x14ac:dyDescent="0.25">
      <c r="E6022" t="e">
        <f>#REF!</f>
        <v>#REF!</v>
      </c>
      <c r="F6022">
        <v>6478</v>
      </c>
    </row>
    <row r="6023" spans="5:6" x14ac:dyDescent="0.25">
      <c r="E6023" t="e">
        <f>#REF!</f>
        <v>#REF!</v>
      </c>
      <c r="F6023">
        <v>6479</v>
      </c>
    </row>
    <row r="6024" spans="5:6" x14ac:dyDescent="0.25">
      <c r="E6024" t="e">
        <f>#REF!</f>
        <v>#REF!</v>
      </c>
      <c r="F6024">
        <v>6480</v>
      </c>
    </row>
    <row r="6025" spans="5:6" x14ac:dyDescent="0.25">
      <c r="E6025" t="e">
        <f>#REF!</f>
        <v>#REF!</v>
      </c>
      <c r="F6025">
        <v>6481</v>
      </c>
    </row>
    <row r="6026" spans="5:6" x14ac:dyDescent="0.25">
      <c r="E6026" t="e">
        <f>#REF!</f>
        <v>#REF!</v>
      </c>
      <c r="F6026">
        <v>6482</v>
      </c>
    </row>
    <row r="6027" spans="5:6" x14ac:dyDescent="0.25">
      <c r="E6027" t="e">
        <f>#REF!</f>
        <v>#REF!</v>
      </c>
      <c r="F6027">
        <v>6483</v>
      </c>
    </row>
    <row r="6028" spans="5:6" x14ac:dyDescent="0.25">
      <c r="E6028" t="e">
        <f>#REF!</f>
        <v>#REF!</v>
      </c>
      <c r="F6028">
        <v>6484</v>
      </c>
    </row>
    <row r="6029" spans="5:6" x14ac:dyDescent="0.25">
      <c r="E6029" t="e">
        <f>#REF!</f>
        <v>#REF!</v>
      </c>
      <c r="F6029">
        <v>6485</v>
      </c>
    </row>
    <row r="6030" spans="5:6" x14ac:dyDescent="0.25">
      <c r="E6030" t="e">
        <f>#REF!</f>
        <v>#REF!</v>
      </c>
      <c r="F6030">
        <v>6486</v>
      </c>
    </row>
    <row r="6031" spans="5:6" x14ac:dyDescent="0.25">
      <c r="E6031" t="e">
        <f>#REF!</f>
        <v>#REF!</v>
      </c>
      <c r="F6031">
        <v>6487</v>
      </c>
    </row>
    <row r="6032" spans="5:6" x14ac:dyDescent="0.25">
      <c r="E6032" t="e">
        <f>#REF!</f>
        <v>#REF!</v>
      </c>
      <c r="F6032">
        <v>6488</v>
      </c>
    </row>
    <row r="6033" spans="5:6" x14ac:dyDescent="0.25">
      <c r="E6033" t="e">
        <f>#REF!</f>
        <v>#REF!</v>
      </c>
      <c r="F6033">
        <v>6489</v>
      </c>
    </row>
    <row r="6034" spans="5:6" x14ac:dyDescent="0.25">
      <c r="E6034" t="e">
        <f>#REF!</f>
        <v>#REF!</v>
      </c>
      <c r="F6034">
        <v>6490</v>
      </c>
    </row>
    <row r="6035" spans="5:6" x14ac:dyDescent="0.25">
      <c r="E6035" t="e">
        <f>#REF!</f>
        <v>#REF!</v>
      </c>
      <c r="F6035">
        <v>6491</v>
      </c>
    </row>
    <row r="6036" spans="5:6" x14ac:dyDescent="0.25">
      <c r="E6036" t="e">
        <f>#REF!</f>
        <v>#REF!</v>
      </c>
      <c r="F6036">
        <v>6492</v>
      </c>
    </row>
    <row r="6037" spans="5:6" x14ac:dyDescent="0.25">
      <c r="E6037" t="e">
        <f>#REF!</f>
        <v>#REF!</v>
      </c>
      <c r="F6037">
        <v>6493</v>
      </c>
    </row>
    <row r="6038" spans="5:6" x14ac:dyDescent="0.25">
      <c r="E6038" t="e">
        <f>#REF!</f>
        <v>#REF!</v>
      </c>
      <c r="F6038">
        <v>6494</v>
      </c>
    </row>
    <row r="6039" spans="5:6" x14ac:dyDescent="0.25">
      <c r="E6039" t="e">
        <f>#REF!</f>
        <v>#REF!</v>
      </c>
      <c r="F6039">
        <v>6495</v>
      </c>
    </row>
    <row r="6040" spans="5:6" x14ac:dyDescent="0.25">
      <c r="E6040" t="e">
        <f>#REF!</f>
        <v>#REF!</v>
      </c>
      <c r="F6040">
        <v>6496</v>
      </c>
    </row>
    <row r="6041" spans="5:6" x14ac:dyDescent="0.25">
      <c r="E6041" t="e">
        <f>#REF!</f>
        <v>#REF!</v>
      </c>
      <c r="F6041">
        <v>6497</v>
      </c>
    </row>
    <row r="6042" spans="5:6" x14ac:dyDescent="0.25">
      <c r="E6042" t="e">
        <f>#REF!</f>
        <v>#REF!</v>
      </c>
      <c r="F6042">
        <v>6498</v>
      </c>
    </row>
    <row r="6043" spans="5:6" x14ac:dyDescent="0.25">
      <c r="E6043" t="e">
        <f>#REF!</f>
        <v>#REF!</v>
      </c>
      <c r="F6043">
        <v>6499</v>
      </c>
    </row>
    <row r="6044" spans="5:6" x14ac:dyDescent="0.25">
      <c r="E6044" t="e">
        <f>#REF!</f>
        <v>#REF!</v>
      </c>
      <c r="F6044">
        <v>6500</v>
      </c>
    </row>
    <row r="6045" spans="5:6" x14ac:dyDescent="0.25">
      <c r="E6045" t="e">
        <f>#REF!</f>
        <v>#REF!</v>
      </c>
      <c r="F6045">
        <v>6501</v>
      </c>
    </row>
    <row r="6046" spans="5:6" x14ac:dyDescent="0.25">
      <c r="E6046" t="e">
        <f>#REF!</f>
        <v>#REF!</v>
      </c>
      <c r="F6046">
        <v>6502</v>
      </c>
    </row>
    <row r="6047" spans="5:6" x14ac:dyDescent="0.25">
      <c r="E6047" t="e">
        <f>#REF!</f>
        <v>#REF!</v>
      </c>
      <c r="F6047">
        <v>6503</v>
      </c>
    </row>
    <row r="6048" spans="5:6" x14ac:dyDescent="0.25">
      <c r="E6048" t="e">
        <f>#REF!</f>
        <v>#REF!</v>
      </c>
      <c r="F6048">
        <v>6504</v>
      </c>
    </row>
    <row r="6049" spans="5:6" x14ac:dyDescent="0.25">
      <c r="E6049" t="e">
        <f>#REF!</f>
        <v>#REF!</v>
      </c>
      <c r="F6049">
        <v>6505</v>
      </c>
    </row>
    <row r="6050" spans="5:6" x14ac:dyDescent="0.25">
      <c r="E6050" t="e">
        <f>#REF!</f>
        <v>#REF!</v>
      </c>
      <c r="F6050">
        <v>6506</v>
      </c>
    </row>
    <row r="6051" spans="5:6" x14ac:dyDescent="0.25">
      <c r="E6051" t="e">
        <f>#REF!</f>
        <v>#REF!</v>
      </c>
      <c r="F6051">
        <v>6507</v>
      </c>
    </row>
    <row r="6052" spans="5:6" x14ac:dyDescent="0.25">
      <c r="E6052" t="e">
        <f>#REF!</f>
        <v>#REF!</v>
      </c>
      <c r="F6052">
        <v>6508</v>
      </c>
    </row>
    <row r="6053" spans="5:6" x14ac:dyDescent="0.25">
      <c r="E6053" t="e">
        <f>#REF!</f>
        <v>#REF!</v>
      </c>
      <c r="F6053">
        <v>6509</v>
      </c>
    </row>
    <row r="6054" spans="5:6" x14ac:dyDescent="0.25">
      <c r="E6054" t="e">
        <f>#REF!</f>
        <v>#REF!</v>
      </c>
      <c r="F6054">
        <v>6510</v>
      </c>
    </row>
    <row r="6055" spans="5:6" x14ac:dyDescent="0.25">
      <c r="E6055" t="e">
        <f>#REF!</f>
        <v>#REF!</v>
      </c>
      <c r="F6055">
        <v>6511</v>
      </c>
    </row>
    <row r="6056" spans="5:6" x14ac:dyDescent="0.25">
      <c r="E6056" t="e">
        <f>#REF!</f>
        <v>#REF!</v>
      </c>
      <c r="F6056">
        <v>6512</v>
      </c>
    </row>
    <row r="6057" spans="5:6" x14ac:dyDescent="0.25">
      <c r="E6057" t="e">
        <f>#REF!</f>
        <v>#REF!</v>
      </c>
      <c r="F6057">
        <v>6513</v>
      </c>
    </row>
    <row r="6058" spans="5:6" x14ac:dyDescent="0.25">
      <c r="E6058" t="e">
        <f>#REF!</f>
        <v>#REF!</v>
      </c>
      <c r="F6058">
        <v>6514</v>
      </c>
    </row>
    <row r="6059" spans="5:6" x14ac:dyDescent="0.25">
      <c r="E6059" t="e">
        <f>#REF!</f>
        <v>#REF!</v>
      </c>
      <c r="F6059">
        <v>6515</v>
      </c>
    </row>
    <row r="6060" spans="5:6" x14ac:dyDescent="0.25">
      <c r="E6060" t="e">
        <f>#REF!</f>
        <v>#REF!</v>
      </c>
      <c r="F6060">
        <v>6516</v>
      </c>
    </row>
    <row r="6061" spans="5:6" x14ac:dyDescent="0.25">
      <c r="E6061" t="e">
        <f>#REF!</f>
        <v>#REF!</v>
      </c>
      <c r="F6061">
        <v>6517</v>
      </c>
    </row>
    <row r="6062" spans="5:6" x14ac:dyDescent="0.25">
      <c r="E6062" t="e">
        <f>#REF!</f>
        <v>#REF!</v>
      </c>
      <c r="F6062">
        <v>6518</v>
      </c>
    </row>
    <row r="6063" spans="5:6" x14ac:dyDescent="0.25">
      <c r="E6063" t="e">
        <f>#REF!</f>
        <v>#REF!</v>
      </c>
      <c r="F6063">
        <v>6519</v>
      </c>
    </row>
    <row r="6064" spans="5:6" x14ac:dyDescent="0.25">
      <c r="E6064" t="e">
        <f>#REF!</f>
        <v>#REF!</v>
      </c>
      <c r="F6064">
        <v>6520</v>
      </c>
    </row>
    <row r="6065" spans="5:6" x14ac:dyDescent="0.25">
      <c r="E6065" t="e">
        <f>#REF!</f>
        <v>#REF!</v>
      </c>
      <c r="F6065">
        <v>6521</v>
      </c>
    </row>
    <row r="6066" spans="5:6" x14ac:dyDescent="0.25">
      <c r="E6066" t="e">
        <f>#REF!</f>
        <v>#REF!</v>
      </c>
      <c r="F6066">
        <v>6522</v>
      </c>
    </row>
    <row r="6067" spans="5:6" x14ac:dyDescent="0.25">
      <c r="E6067" t="e">
        <f>#REF!</f>
        <v>#REF!</v>
      </c>
      <c r="F6067">
        <v>6523</v>
      </c>
    </row>
    <row r="6068" spans="5:6" x14ac:dyDescent="0.25">
      <c r="E6068" t="e">
        <f>#REF!</f>
        <v>#REF!</v>
      </c>
      <c r="F6068">
        <v>6524</v>
      </c>
    </row>
    <row r="6069" spans="5:6" x14ac:dyDescent="0.25">
      <c r="E6069" t="e">
        <f>#REF!</f>
        <v>#REF!</v>
      </c>
      <c r="F6069">
        <v>6525</v>
      </c>
    </row>
    <row r="6070" spans="5:6" x14ac:dyDescent="0.25">
      <c r="E6070" t="e">
        <f>#REF!</f>
        <v>#REF!</v>
      </c>
      <c r="F6070">
        <v>6526</v>
      </c>
    </row>
    <row r="6071" spans="5:6" x14ac:dyDescent="0.25">
      <c r="E6071" t="e">
        <f>#REF!</f>
        <v>#REF!</v>
      </c>
      <c r="F6071">
        <v>6527</v>
      </c>
    </row>
    <row r="6072" spans="5:6" x14ac:dyDescent="0.25">
      <c r="E6072" t="e">
        <f>#REF!</f>
        <v>#REF!</v>
      </c>
      <c r="F6072">
        <v>6528</v>
      </c>
    </row>
    <row r="6073" spans="5:6" x14ac:dyDescent="0.25">
      <c r="E6073" t="e">
        <f>#REF!</f>
        <v>#REF!</v>
      </c>
      <c r="F6073">
        <v>6529</v>
      </c>
    </row>
    <row r="6074" spans="5:6" x14ac:dyDescent="0.25">
      <c r="E6074" t="e">
        <f>#REF!</f>
        <v>#REF!</v>
      </c>
      <c r="F6074">
        <v>6530</v>
      </c>
    </row>
    <row r="6075" spans="5:6" x14ac:dyDescent="0.25">
      <c r="E6075" t="e">
        <f>#REF!</f>
        <v>#REF!</v>
      </c>
      <c r="F6075">
        <v>6531</v>
      </c>
    </row>
    <row r="6076" spans="5:6" x14ac:dyDescent="0.25">
      <c r="E6076" t="e">
        <f>#REF!</f>
        <v>#REF!</v>
      </c>
      <c r="F6076">
        <v>6532</v>
      </c>
    </row>
    <row r="6077" spans="5:6" x14ac:dyDescent="0.25">
      <c r="E6077" t="e">
        <f>#REF!</f>
        <v>#REF!</v>
      </c>
      <c r="F6077">
        <v>6533</v>
      </c>
    </row>
    <row r="6078" spans="5:6" x14ac:dyDescent="0.25">
      <c r="E6078" t="e">
        <f>#REF!</f>
        <v>#REF!</v>
      </c>
      <c r="F6078">
        <v>6534</v>
      </c>
    </row>
    <row r="6079" spans="5:6" x14ac:dyDescent="0.25">
      <c r="E6079" t="e">
        <f>#REF!</f>
        <v>#REF!</v>
      </c>
      <c r="F6079">
        <v>6535</v>
      </c>
    </row>
    <row r="6080" spans="5:6" x14ac:dyDescent="0.25">
      <c r="E6080" t="e">
        <f>#REF!</f>
        <v>#REF!</v>
      </c>
      <c r="F6080">
        <v>6536</v>
      </c>
    </row>
    <row r="6081" spans="5:6" x14ac:dyDescent="0.25">
      <c r="E6081" t="e">
        <f>#REF!</f>
        <v>#REF!</v>
      </c>
      <c r="F6081">
        <v>6537</v>
      </c>
    </row>
    <row r="6082" spans="5:6" x14ac:dyDescent="0.25">
      <c r="E6082" t="e">
        <f>#REF!</f>
        <v>#REF!</v>
      </c>
      <c r="F6082">
        <v>6538</v>
      </c>
    </row>
    <row r="6083" spans="5:6" x14ac:dyDescent="0.25">
      <c r="E6083" t="e">
        <f>#REF!</f>
        <v>#REF!</v>
      </c>
      <c r="F6083">
        <v>6539</v>
      </c>
    </row>
    <row r="6084" spans="5:6" x14ac:dyDescent="0.25">
      <c r="E6084" t="e">
        <f>#REF!</f>
        <v>#REF!</v>
      </c>
      <c r="F6084">
        <v>6540</v>
      </c>
    </row>
    <row r="6085" spans="5:6" x14ac:dyDescent="0.25">
      <c r="E6085" t="e">
        <f>#REF!</f>
        <v>#REF!</v>
      </c>
      <c r="F6085">
        <v>6541</v>
      </c>
    </row>
    <row r="6086" spans="5:6" x14ac:dyDescent="0.25">
      <c r="E6086" t="e">
        <f>#REF!</f>
        <v>#REF!</v>
      </c>
      <c r="F6086">
        <v>6542</v>
      </c>
    </row>
    <row r="6087" spans="5:6" x14ac:dyDescent="0.25">
      <c r="E6087" t="e">
        <f>#REF!</f>
        <v>#REF!</v>
      </c>
      <c r="F6087">
        <v>6543</v>
      </c>
    </row>
    <row r="6088" spans="5:6" x14ac:dyDescent="0.25">
      <c r="E6088" t="e">
        <f>#REF!</f>
        <v>#REF!</v>
      </c>
      <c r="F6088">
        <v>6544</v>
      </c>
    </row>
    <row r="6089" spans="5:6" x14ac:dyDescent="0.25">
      <c r="E6089" t="e">
        <f>#REF!</f>
        <v>#REF!</v>
      </c>
      <c r="F6089">
        <v>6545</v>
      </c>
    </row>
    <row r="6090" spans="5:6" x14ac:dyDescent="0.25">
      <c r="E6090" t="e">
        <f>#REF!</f>
        <v>#REF!</v>
      </c>
      <c r="F6090">
        <v>6546</v>
      </c>
    </row>
    <row r="6091" spans="5:6" x14ac:dyDescent="0.25">
      <c r="E6091" t="e">
        <f>#REF!</f>
        <v>#REF!</v>
      </c>
      <c r="F6091">
        <v>6547</v>
      </c>
    </row>
    <row r="6092" spans="5:6" x14ac:dyDescent="0.25">
      <c r="E6092" t="e">
        <f>#REF!</f>
        <v>#REF!</v>
      </c>
      <c r="F6092">
        <v>6548</v>
      </c>
    </row>
    <row r="6093" spans="5:6" x14ac:dyDescent="0.25">
      <c r="E6093" t="e">
        <f>#REF!</f>
        <v>#REF!</v>
      </c>
      <c r="F6093">
        <v>6549</v>
      </c>
    </row>
    <row r="6094" spans="5:6" x14ac:dyDescent="0.25">
      <c r="E6094" t="e">
        <f>#REF!</f>
        <v>#REF!</v>
      </c>
      <c r="F6094">
        <v>6550</v>
      </c>
    </row>
    <row r="6095" spans="5:6" x14ac:dyDescent="0.25">
      <c r="E6095" t="e">
        <f>#REF!</f>
        <v>#REF!</v>
      </c>
      <c r="F6095">
        <v>6551</v>
      </c>
    </row>
    <row r="6096" spans="5:6" x14ac:dyDescent="0.25">
      <c r="E6096" t="e">
        <f>#REF!</f>
        <v>#REF!</v>
      </c>
      <c r="F6096">
        <v>6552</v>
      </c>
    </row>
    <row r="6097" spans="5:6" x14ac:dyDescent="0.25">
      <c r="E6097" t="e">
        <f>#REF!</f>
        <v>#REF!</v>
      </c>
      <c r="F6097">
        <v>6553</v>
      </c>
    </row>
    <row r="6098" spans="5:6" x14ac:dyDescent="0.25">
      <c r="E6098" t="e">
        <f>#REF!</f>
        <v>#REF!</v>
      </c>
      <c r="F6098">
        <v>6554</v>
      </c>
    </row>
    <row r="6099" spans="5:6" x14ac:dyDescent="0.25">
      <c r="E6099" t="e">
        <f>#REF!</f>
        <v>#REF!</v>
      </c>
      <c r="F6099">
        <v>6555</v>
      </c>
    </row>
    <row r="6100" spans="5:6" x14ac:dyDescent="0.25">
      <c r="E6100" t="e">
        <f>#REF!</f>
        <v>#REF!</v>
      </c>
      <c r="F6100">
        <v>6556</v>
      </c>
    </row>
    <row r="6101" spans="5:6" x14ac:dyDescent="0.25">
      <c r="E6101" t="e">
        <f>#REF!</f>
        <v>#REF!</v>
      </c>
      <c r="F6101">
        <v>6557</v>
      </c>
    </row>
    <row r="6102" spans="5:6" x14ac:dyDescent="0.25">
      <c r="E6102" t="e">
        <f>#REF!</f>
        <v>#REF!</v>
      </c>
      <c r="F6102">
        <v>6558</v>
      </c>
    </row>
    <row r="6103" spans="5:6" x14ac:dyDescent="0.25">
      <c r="E6103" t="e">
        <f>#REF!</f>
        <v>#REF!</v>
      </c>
      <c r="F6103">
        <v>6559</v>
      </c>
    </row>
    <row r="6104" spans="5:6" x14ac:dyDescent="0.25">
      <c r="E6104" t="e">
        <f>#REF!</f>
        <v>#REF!</v>
      </c>
      <c r="F6104">
        <v>6560</v>
      </c>
    </row>
    <row r="6105" spans="5:6" x14ac:dyDescent="0.25">
      <c r="E6105" t="e">
        <f>#REF!</f>
        <v>#REF!</v>
      </c>
      <c r="F6105">
        <v>6561</v>
      </c>
    </row>
    <row r="6106" spans="5:6" x14ac:dyDescent="0.25">
      <c r="E6106" t="e">
        <f>#REF!</f>
        <v>#REF!</v>
      </c>
      <c r="F6106">
        <v>6562</v>
      </c>
    </row>
    <row r="6107" spans="5:6" x14ac:dyDescent="0.25">
      <c r="E6107" t="e">
        <f>#REF!</f>
        <v>#REF!</v>
      </c>
      <c r="F6107">
        <v>6563</v>
      </c>
    </row>
    <row r="6108" spans="5:6" x14ac:dyDescent="0.25">
      <c r="E6108" t="e">
        <f>#REF!</f>
        <v>#REF!</v>
      </c>
      <c r="F6108">
        <v>6564</v>
      </c>
    </row>
    <row r="6109" spans="5:6" x14ac:dyDescent="0.25">
      <c r="E6109" t="e">
        <f>#REF!</f>
        <v>#REF!</v>
      </c>
      <c r="F6109">
        <v>6565</v>
      </c>
    </row>
    <row r="6110" spans="5:6" x14ac:dyDescent="0.25">
      <c r="E6110" t="e">
        <f>#REF!</f>
        <v>#REF!</v>
      </c>
      <c r="F6110">
        <v>6566</v>
      </c>
    </row>
    <row r="6111" spans="5:6" x14ac:dyDescent="0.25">
      <c r="E6111" t="e">
        <f>#REF!</f>
        <v>#REF!</v>
      </c>
      <c r="F6111">
        <v>6567</v>
      </c>
    </row>
    <row r="6112" spans="5:6" x14ac:dyDescent="0.25">
      <c r="E6112" t="e">
        <f>#REF!</f>
        <v>#REF!</v>
      </c>
      <c r="F6112">
        <v>6568</v>
      </c>
    </row>
    <row r="6113" spans="5:6" x14ac:dyDescent="0.25">
      <c r="E6113" t="e">
        <f>#REF!</f>
        <v>#REF!</v>
      </c>
      <c r="F6113">
        <v>6569</v>
      </c>
    </row>
    <row r="6114" spans="5:6" x14ac:dyDescent="0.25">
      <c r="E6114" t="e">
        <f>#REF!</f>
        <v>#REF!</v>
      </c>
      <c r="F6114">
        <v>6570</v>
      </c>
    </row>
    <row r="6115" spans="5:6" x14ac:dyDescent="0.25">
      <c r="E6115" t="e">
        <f>#REF!</f>
        <v>#REF!</v>
      </c>
      <c r="F6115">
        <v>6571</v>
      </c>
    </row>
    <row r="6116" spans="5:6" x14ac:dyDescent="0.25">
      <c r="E6116" t="e">
        <f>#REF!</f>
        <v>#REF!</v>
      </c>
      <c r="F6116">
        <v>6572</v>
      </c>
    </row>
    <row r="6117" spans="5:6" x14ac:dyDescent="0.25">
      <c r="E6117" t="e">
        <f>#REF!</f>
        <v>#REF!</v>
      </c>
      <c r="F6117">
        <v>6573</v>
      </c>
    </row>
    <row r="6118" spans="5:6" x14ac:dyDescent="0.25">
      <c r="E6118" t="e">
        <f>#REF!</f>
        <v>#REF!</v>
      </c>
      <c r="F6118">
        <v>6574</v>
      </c>
    </row>
    <row r="6119" spans="5:6" x14ac:dyDescent="0.25">
      <c r="E6119" t="e">
        <f>#REF!</f>
        <v>#REF!</v>
      </c>
      <c r="F6119">
        <v>6575</v>
      </c>
    </row>
    <row r="6120" spans="5:6" x14ac:dyDescent="0.25">
      <c r="E6120" t="e">
        <f>#REF!</f>
        <v>#REF!</v>
      </c>
      <c r="F6120">
        <v>6576</v>
      </c>
    </row>
    <row r="6121" spans="5:6" x14ac:dyDescent="0.25">
      <c r="E6121" t="e">
        <f>#REF!</f>
        <v>#REF!</v>
      </c>
      <c r="F6121">
        <v>6577</v>
      </c>
    </row>
    <row r="6122" spans="5:6" x14ac:dyDescent="0.25">
      <c r="E6122" t="e">
        <f>#REF!</f>
        <v>#REF!</v>
      </c>
      <c r="F6122">
        <v>6578</v>
      </c>
    </row>
    <row r="6123" spans="5:6" x14ac:dyDescent="0.25">
      <c r="E6123" t="e">
        <f>#REF!</f>
        <v>#REF!</v>
      </c>
      <c r="F6123">
        <v>6579</v>
      </c>
    </row>
    <row r="6124" spans="5:6" x14ac:dyDescent="0.25">
      <c r="E6124" t="e">
        <f>#REF!</f>
        <v>#REF!</v>
      </c>
      <c r="F6124">
        <v>6580</v>
      </c>
    </row>
    <row r="6125" spans="5:6" x14ac:dyDescent="0.25">
      <c r="E6125" t="e">
        <f>#REF!</f>
        <v>#REF!</v>
      </c>
      <c r="F6125">
        <v>6581</v>
      </c>
    </row>
    <row r="6126" spans="5:6" x14ac:dyDescent="0.25">
      <c r="E6126" t="e">
        <f>#REF!</f>
        <v>#REF!</v>
      </c>
      <c r="F6126">
        <v>6582</v>
      </c>
    </row>
    <row r="6127" spans="5:6" x14ac:dyDescent="0.25">
      <c r="E6127" t="e">
        <f>#REF!</f>
        <v>#REF!</v>
      </c>
      <c r="F6127">
        <v>6583</v>
      </c>
    </row>
    <row r="6128" spans="5:6" x14ac:dyDescent="0.25">
      <c r="E6128" t="e">
        <f>#REF!</f>
        <v>#REF!</v>
      </c>
      <c r="F6128">
        <v>6584</v>
      </c>
    </row>
    <row r="6129" spans="5:6" x14ac:dyDescent="0.25">
      <c r="E6129" t="e">
        <f>#REF!</f>
        <v>#REF!</v>
      </c>
      <c r="F6129">
        <v>6585</v>
      </c>
    </row>
    <row r="6130" spans="5:6" x14ac:dyDescent="0.25">
      <c r="E6130" t="e">
        <f>#REF!</f>
        <v>#REF!</v>
      </c>
      <c r="F6130">
        <v>6586</v>
      </c>
    </row>
    <row r="6131" spans="5:6" x14ac:dyDescent="0.25">
      <c r="E6131" t="e">
        <f>#REF!</f>
        <v>#REF!</v>
      </c>
      <c r="F6131">
        <v>6587</v>
      </c>
    </row>
    <row r="6132" spans="5:6" x14ac:dyDescent="0.25">
      <c r="E6132" t="e">
        <f>#REF!</f>
        <v>#REF!</v>
      </c>
      <c r="F6132">
        <v>6588</v>
      </c>
    </row>
    <row r="6133" spans="5:6" x14ac:dyDescent="0.25">
      <c r="E6133" t="e">
        <f>#REF!</f>
        <v>#REF!</v>
      </c>
      <c r="F6133">
        <v>6589</v>
      </c>
    </row>
    <row r="6134" spans="5:6" x14ac:dyDescent="0.25">
      <c r="E6134" t="e">
        <f>#REF!</f>
        <v>#REF!</v>
      </c>
      <c r="F6134">
        <v>6590</v>
      </c>
    </row>
    <row r="6135" spans="5:6" x14ac:dyDescent="0.25">
      <c r="E6135" t="e">
        <f>#REF!</f>
        <v>#REF!</v>
      </c>
      <c r="F6135">
        <v>6591</v>
      </c>
    </row>
    <row r="6136" spans="5:6" x14ac:dyDescent="0.25">
      <c r="E6136" t="e">
        <f>#REF!</f>
        <v>#REF!</v>
      </c>
      <c r="F6136">
        <v>6592</v>
      </c>
    </row>
    <row r="6137" spans="5:6" x14ac:dyDescent="0.25">
      <c r="E6137" t="e">
        <f>#REF!</f>
        <v>#REF!</v>
      </c>
      <c r="F6137">
        <v>6593</v>
      </c>
    </row>
    <row r="6138" spans="5:6" x14ac:dyDescent="0.25">
      <c r="E6138" t="e">
        <f>#REF!</f>
        <v>#REF!</v>
      </c>
      <c r="F6138">
        <v>6594</v>
      </c>
    </row>
    <row r="6139" spans="5:6" x14ac:dyDescent="0.25">
      <c r="E6139" t="e">
        <f>#REF!</f>
        <v>#REF!</v>
      </c>
      <c r="F6139">
        <v>6595</v>
      </c>
    </row>
    <row r="6140" spans="5:6" x14ac:dyDescent="0.25">
      <c r="E6140" t="e">
        <f>#REF!</f>
        <v>#REF!</v>
      </c>
      <c r="F6140">
        <v>6596</v>
      </c>
    </row>
    <row r="6141" spans="5:6" x14ac:dyDescent="0.25">
      <c r="E6141" t="e">
        <f>#REF!</f>
        <v>#REF!</v>
      </c>
      <c r="F6141">
        <v>6597</v>
      </c>
    </row>
    <row r="6142" spans="5:6" x14ac:dyDescent="0.25">
      <c r="E6142" t="e">
        <f>#REF!</f>
        <v>#REF!</v>
      </c>
      <c r="F6142">
        <v>6598</v>
      </c>
    </row>
    <row r="6143" spans="5:6" x14ac:dyDescent="0.25">
      <c r="E6143" t="e">
        <f>#REF!</f>
        <v>#REF!</v>
      </c>
      <c r="F6143">
        <v>6599</v>
      </c>
    </row>
    <row r="6144" spans="5:6" x14ac:dyDescent="0.25">
      <c r="E6144" t="e">
        <f>#REF!</f>
        <v>#REF!</v>
      </c>
      <c r="F6144">
        <v>6600</v>
      </c>
    </row>
    <row r="6145" spans="5:6" x14ac:dyDescent="0.25">
      <c r="E6145" t="e">
        <f>#REF!</f>
        <v>#REF!</v>
      </c>
      <c r="F6145">
        <v>6601</v>
      </c>
    </row>
    <row r="6146" spans="5:6" x14ac:dyDescent="0.25">
      <c r="E6146" t="e">
        <f>#REF!</f>
        <v>#REF!</v>
      </c>
      <c r="F6146">
        <v>6602</v>
      </c>
    </row>
    <row r="6147" spans="5:6" x14ac:dyDescent="0.25">
      <c r="E6147" t="e">
        <f>#REF!</f>
        <v>#REF!</v>
      </c>
      <c r="F6147">
        <v>6603</v>
      </c>
    </row>
    <row r="6148" spans="5:6" x14ac:dyDescent="0.25">
      <c r="E6148" t="e">
        <f>#REF!</f>
        <v>#REF!</v>
      </c>
      <c r="F6148">
        <v>6604</v>
      </c>
    </row>
    <row r="6149" spans="5:6" x14ac:dyDescent="0.25">
      <c r="E6149" t="e">
        <f>#REF!</f>
        <v>#REF!</v>
      </c>
      <c r="F6149">
        <v>6605</v>
      </c>
    </row>
    <row r="6150" spans="5:6" x14ac:dyDescent="0.25">
      <c r="E6150" t="e">
        <f>#REF!</f>
        <v>#REF!</v>
      </c>
      <c r="F6150">
        <v>6606</v>
      </c>
    </row>
    <row r="6151" spans="5:6" x14ac:dyDescent="0.25">
      <c r="E6151" t="e">
        <f>#REF!</f>
        <v>#REF!</v>
      </c>
      <c r="F6151">
        <v>6607</v>
      </c>
    </row>
    <row r="6152" spans="5:6" x14ac:dyDescent="0.25">
      <c r="E6152" t="e">
        <f>#REF!</f>
        <v>#REF!</v>
      </c>
      <c r="F6152">
        <v>6608</v>
      </c>
    </row>
    <row r="6153" spans="5:6" x14ac:dyDescent="0.25">
      <c r="E6153" t="e">
        <f>#REF!</f>
        <v>#REF!</v>
      </c>
      <c r="F6153">
        <v>6609</v>
      </c>
    </row>
    <row r="6154" spans="5:6" x14ac:dyDescent="0.25">
      <c r="E6154" t="e">
        <f>#REF!</f>
        <v>#REF!</v>
      </c>
      <c r="F6154">
        <v>6610</v>
      </c>
    </row>
    <row r="6155" spans="5:6" x14ac:dyDescent="0.25">
      <c r="E6155" t="e">
        <f>#REF!</f>
        <v>#REF!</v>
      </c>
      <c r="F6155">
        <v>6611</v>
      </c>
    </row>
    <row r="6156" spans="5:6" x14ac:dyDescent="0.25">
      <c r="E6156" t="e">
        <f>#REF!</f>
        <v>#REF!</v>
      </c>
      <c r="F6156">
        <v>6612</v>
      </c>
    </row>
    <row r="6157" spans="5:6" x14ac:dyDescent="0.25">
      <c r="E6157" t="e">
        <f>#REF!</f>
        <v>#REF!</v>
      </c>
      <c r="F6157">
        <v>6613</v>
      </c>
    </row>
    <row r="6158" spans="5:6" x14ac:dyDescent="0.25">
      <c r="E6158" t="e">
        <f>#REF!</f>
        <v>#REF!</v>
      </c>
      <c r="F6158">
        <v>6614</v>
      </c>
    </row>
    <row r="6159" spans="5:6" x14ac:dyDescent="0.25">
      <c r="E6159" t="e">
        <f>#REF!</f>
        <v>#REF!</v>
      </c>
      <c r="F6159">
        <v>6615</v>
      </c>
    </row>
    <row r="6160" spans="5:6" x14ac:dyDescent="0.25">
      <c r="E6160" t="e">
        <f>#REF!</f>
        <v>#REF!</v>
      </c>
      <c r="F6160">
        <v>6616</v>
      </c>
    </row>
    <row r="6161" spans="5:6" x14ac:dyDescent="0.25">
      <c r="E6161" t="e">
        <f>#REF!</f>
        <v>#REF!</v>
      </c>
      <c r="F6161">
        <v>6617</v>
      </c>
    </row>
    <row r="6162" spans="5:6" x14ac:dyDescent="0.25">
      <c r="E6162" t="e">
        <f>#REF!</f>
        <v>#REF!</v>
      </c>
      <c r="F6162">
        <v>6618</v>
      </c>
    </row>
    <row r="6163" spans="5:6" x14ac:dyDescent="0.25">
      <c r="E6163" t="e">
        <f>#REF!</f>
        <v>#REF!</v>
      </c>
      <c r="F6163">
        <v>6619</v>
      </c>
    </row>
    <row r="6164" spans="5:6" x14ac:dyDescent="0.25">
      <c r="E6164" t="e">
        <f>#REF!</f>
        <v>#REF!</v>
      </c>
      <c r="F6164">
        <v>6620</v>
      </c>
    </row>
    <row r="6165" spans="5:6" x14ac:dyDescent="0.25">
      <c r="E6165" t="e">
        <f>#REF!</f>
        <v>#REF!</v>
      </c>
      <c r="F6165">
        <v>6621</v>
      </c>
    </row>
    <row r="6166" spans="5:6" x14ac:dyDescent="0.25">
      <c r="E6166" t="e">
        <f>#REF!</f>
        <v>#REF!</v>
      </c>
      <c r="F6166">
        <v>6622</v>
      </c>
    </row>
    <row r="6167" spans="5:6" x14ac:dyDescent="0.25">
      <c r="E6167" t="e">
        <f>#REF!</f>
        <v>#REF!</v>
      </c>
      <c r="F6167">
        <v>6623</v>
      </c>
    </row>
    <row r="6168" spans="5:6" x14ac:dyDescent="0.25">
      <c r="E6168" t="e">
        <f>#REF!</f>
        <v>#REF!</v>
      </c>
      <c r="F6168">
        <v>6624</v>
      </c>
    </row>
    <row r="6169" spans="5:6" x14ac:dyDescent="0.25">
      <c r="E6169" t="e">
        <f>#REF!</f>
        <v>#REF!</v>
      </c>
      <c r="F6169">
        <v>6625</v>
      </c>
    </row>
    <row r="6170" spans="5:6" x14ac:dyDescent="0.25">
      <c r="E6170" t="e">
        <f>#REF!</f>
        <v>#REF!</v>
      </c>
      <c r="F6170">
        <v>6626</v>
      </c>
    </row>
    <row r="6171" spans="5:6" x14ac:dyDescent="0.25">
      <c r="E6171" t="e">
        <f>#REF!</f>
        <v>#REF!</v>
      </c>
      <c r="F6171">
        <v>6627</v>
      </c>
    </row>
    <row r="6172" spans="5:6" x14ac:dyDescent="0.25">
      <c r="E6172" t="e">
        <f>#REF!</f>
        <v>#REF!</v>
      </c>
      <c r="F6172">
        <v>6628</v>
      </c>
    </row>
    <row r="6173" spans="5:6" x14ac:dyDescent="0.25">
      <c r="E6173" t="e">
        <f>#REF!</f>
        <v>#REF!</v>
      </c>
      <c r="F6173">
        <v>6629</v>
      </c>
    </row>
    <row r="6174" spans="5:6" x14ac:dyDescent="0.25">
      <c r="E6174" t="e">
        <f>#REF!</f>
        <v>#REF!</v>
      </c>
      <c r="F6174">
        <v>6630</v>
      </c>
    </row>
    <row r="6175" spans="5:6" x14ac:dyDescent="0.25">
      <c r="E6175" t="e">
        <f>#REF!</f>
        <v>#REF!</v>
      </c>
      <c r="F6175">
        <v>6631</v>
      </c>
    </row>
    <row r="6176" spans="5:6" x14ac:dyDescent="0.25">
      <c r="E6176" t="e">
        <f>#REF!</f>
        <v>#REF!</v>
      </c>
      <c r="F6176">
        <v>6632</v>
      </c>
    </row>
    <row r="6177" spans="5:6" x14ac:dyDescent="0.25">
      <c r="E6177" t="e">
        <f>#REF!</f>
        <v>#REF!</v>
      </c>
      <c r="F6177">
        <v>6633</v>
      </c>
    </row>
    <row r="6178" spans="5:6" x14ac:dyDescent="0.25">
      <c r="E6178" t="e">
        <f>#REF!</f>
        <v>#REF!</v>
      </c>
      <c r="F6178">
        <v>6634</v>
      </c>
    </row>
    <row r="6179" spans="5:6" x14ac:dyDescent="0.25">
      <c r="E6179" t="e">
        <f>#REF!</f>
        <v>#REF!</v>
      </c>
      <c r="F6179">
        <v>6635</v>
      </c>
    </row>
    <row r="6180" spans="5:6" x14ac:dyDescent="0.25">
      <c r="E6180" t="e">
        <f>#REF!</f>
        <v>#REF!</v>
      </c>
      <c r="F6180">
        <v>6636</v>
      </c>
    </row>
    <row r="6181" spans="5:6" x14ac:dyDescent="0.25">
      <c r="E6181" t="e">
        <f>#REF!</f>
        <v>#REF!</v>
      </c>
      <c r="F6181">
        <v>6637</v>
      </c>
    </row>
    <row r="6182" spans="5:6" x14ac:dyDescent="0.25">
      <c r="E6182" t="e">
        <f>#REF!</f>
        <v>#REF!</v>
      </c>
      <c r="F6182">
        <v>6638</v>
      </c>
    </row>
    <row r="6183" spans="5:6" x14ac:dyDescent="0.25">
      <c r="E6183" t="e">
        <f>#REF!</f>
        <v>#REF!</v>
      </c>
      <c r="F6183">
        <v>6639</v>
      </c>
    </row>
    <row r="6184" spans="5:6" x14ac:dyDescent="0.25">
      <c r="E6184" t="e">
        <f>#REF!</f>
        <v>#REF!</v>
      </c>
      <c r="F6184">
        <v>6640</v>
      </c>
    </row>
    <row r="6185" spans="5:6" x14ac:dyDescent="0.25">
      <c r="E6185" t="e">
        <f>#REF!</f>
        <v>#REF!</v>
      </c>
      <c r="F6185">
        <v>6641</v>
      </c>
    </row>
    <row r="6186" spans="5:6" x14ac:dyDescent="0.25">
      <c r="E6186" t="e">
        <f>#REF!</f>
        <v>#REF!</v>
      </c>
      <c r="F6186">
        <v>6642</v>
      </c>
    </row>
    <row r="6187" spans="5:6" x14ac:dyDescent="0.25">
      <c r="E6187" t="e">
        <f>#REF!</f>
        <v>#REF!</v>
      </c>
      <c r="F6187">
        <v>6643</v>
      </c>
    </row>
    <row r="6188" spans="5:6" x14ac:dyDescent="0.25">
      <c r="E6188" t="e">
        <f>#REF!</f>
        <v>#REF!</v>
      </c>
      <c r="F6188">
        <v>6644</v>
      </c>
    </row>
    <row r="6189" spans="5:6" x14ac:dyDescent="0.25">
      <c r="E6189" t="e">
        <f>#REF!</f>
        <v>#REF!</v>
      </c>
      <c r="F6189">
        <v>6645</v>
      </c>
    </row>
    <row r="6190" spans="5:6" x14ac:dyDescent="0.25">
      <c r="E6190" t="e">
        <f>#REF!</f>
        <v>#REF!</v>
      </c>
      <c r="F6190">
        <v>6646</v>
      </c>
    </row>
    <row r="6191" spans="5:6" x14ac:dyDescent="0.25">
      <c r="E6191" t="e">
        <f>#REF!</f>
        <v>#REF!</v>
      </c>
      <c r="F6191">
        <v>6647</v>
      </c>
    </row>
    <row r="6192" spans="5:6" x14ac:dyDescent="0.25">
      <c r="E6192" t="e">
        <f>#REF!</f>
        <v>#REF!</v>
      </c>
      <c r="F6192">
        <v>6648</v>
      </c>
    </row>
    <row r="6193" spans="5:6" x14ac:dyDescent="0.25">
      <c r="E6193" t="e">
        <f>#REF!</f>
        <v>#REF!</v>
      </c>
      <c r="F6193">
        <v>6649</v>
      </c>
    </row>
    <row r="6194" spans="5:6" x14ac:dyDescent="0.25">
      <c r="E6194" t="e">
        <f>#REF!</f>
        <v>#REF!</v>
      </c>
      <c r="F6194">
        <v>6650</v>
      </c>
    </row>
    <row r="6195" spans="5:6" x14ac:dyDescent="0.25">
      <c r="E6195" t="e">
        <f>#REF!</f>
        <v>#REF!</v>
      </c>
      <c r="F6195">
        <v>6651</v>
      </c>
    </row>
    <row r="6196" spans="5:6" x14ac:dyDescent="0.25">
      <c r="E6196" t="e">
        <f>#REF!</f>
        <v>#REF!</v>
      </c>
      <c r="F6196">
        <v>6652</v>
      </c>
    </row>
    <row r="6197" spans="5:6" x14ac:dyDescent="0.25">
      <c r="E6197" t="e">
        <f>#REF!</f>
        <v>#REF!</v>
      </c>
      <c r="F6197">
        <v>6653</v>
      </c>
    </row>
    <row r="6198" spans="5:6" x14ac:dyDescent="0.25">
      <c r="E6198" t="e">
        <f>#REF!</f>
        <v>#REF!</v>
      </c>
      <c r="F6198">
        <v>6654</v>
      </c>
    </row>
    <row r="6199" spans="5:6" x14ac:dyDescent="0.25">
      <c r="E6199" t="e">
        <f>#REF!</f>
        <v>#REF!</v>
      </c>
      <c r="F6199">
        <v>6655</v>
      </c>
    </row>
    <row r="6200" spans="5:6" x14ac:dyDescent="0.25">
      <c r="E6200" t="e">
        <f>#REF!</f>
        <v>#REF!</v>
      </c>
      <c r="F6200">
        <v>6656</v>
      </c>
    </row>
    <row r="6201" spans="5:6" x14ac:dyDescent="0.25">
      <c r="E6201" t="e">
        <f>#REF!</f>
        <v>#REF!</v>
      </c>
      <c r="F6201">
        <v>6657</v>
      </c>
    </row>
    <row r="6202" spans="5:6" x14ac:dyDescent="0.25">
      <c r="E6202" t="e">
        <f>#REF!</f>
        <v>#REF!</v>
      </c>
      <c r="F6202">
        <v>6658</v>
      </c>
    </row>
    <row r="6203" spans="5:6" x14ac:dyDescent="0.25">
      <c r="E6203" t="e">
        <f>#REF!</f>
        <v>#REF!</v>
      </c>
      <c r="F6203">
        <v>6659</v>
      </c>
    </row>
    <row r="6204" spans="5:6" x14ac:dyDescent="0.25">
      <c r="E6204" t="e">
        <f>#REF!</f>
        <v>#REF!</v>
      </c>
      <c r="F6204">
        <v>6660</v>
      </c>
    </row>
    <row r="6205" spans="5:6" x14ac:dyDescent="0.25">
      <c r="E6205" t="e">
        <f>#REF!</f>
        <v>#REF!</v>
      </c>
      <c r="F6205">
        <v>6661</v>
      </c>
    </row>
    <row r="6206" spans="5:6" x14ac:dyDescent="0.25">
      <c r="E6206" t="e">
        <f>#REF!</f>
        <v>#REF!</v>
      </c>
      <c r="F6206">
        <v>6662</v>
      </c>
    </row>
    <row r="6207" spans="5:6" x14ac:dyDescent="0.25">
      <c r="E6207" t="e">
        <f>#REF!</f>
        <v>#REF!</v>
      </c>
      <c r="F6207">
        <v>6663</v>
      </c>
    </row>
    <row r="6208" spans="5:6" x14ac:dyDescent="0.25">
      <c r="E6208" t="e">
        <f>#REF!</f>
        <v>#REF!</v>
      </c>
      <c r="F6208">
        <v>6664</v>
      </c>
    </row>
    <row r="6209" spans="5:6" x14ac:dyDescent="0.25">
      <c r="E6209" t="e">
        <f>#REF!</f>
        <v>#REF!</v>
      </c>
      <c r="F6209">
        <v>6665</v>
      </c>
    </row>
    <row r="6210" spans="5:6" x14ac:dyDescent="0.25">
      <c r="E6210" t="e">
        <f>#REF!</f>
        <v>#REF!</v>
      </c>
      <c r="F6210">
        <v>6666</v>
      </c>
    </row>
    <row r="6211" spans="5:6" x14ac:dyDescent="0.25">
      <c r="E6211" t="e">
        <f>#REF!</f>
        <v>#REF!</v>
      </c>
      <c r="F6211">
        <v>6667</v>
      </c>
    </row>
    <row r="6212" spans="5:6" x14ac:dyDescent="0.25">
      <c r="E6212" t="e">
        <f>#REF!</f>
        <v>#REF!</v>
      </c>
      <c r="F6212">
        <v>6668</v>
      </c>
    </row>
    <row r="6213" spans="5:6" x14ac:dyDescent="0.25">
      <c r="E6213" t="e">
        <f>#REF!</f>
        <v>#REF!</v>
      </c>
      <c r="F6213">
        <v>6669</v>
      </c>
    </row>
    <row r="6214" spans="5:6" x14ac:dyDescent="0.25">
      <c r="E6214" t="e">
        <f>#REF!</f>
        <v>#REF!</v>
      </c>
      <c r="F6214">
        <v>6670</v>
      </c>
    </row>
    <row r="6215" spans="5:6" x14ac:dyDescent="0.25">
      <c r="E6215" t="e">
        <f>#REF!</f>
        <v>#REF!</v>
      </c>
      <c r="F6215">
        <v>6671</v>
      </c>
    </row>
    <row r="6216" spans="5:6" x14ac:dyDescent="0.25">
      <c r="E6216" t="e">
        <f>#REF!</f>
        <v>#REF!</v>
      </c>
      <c r="F6216">
        <v>6672</v>
      </c>
    </row>
    <row r="6217" spans="5:6" x14ac:dyDescent="0.25">
      <c r="E6217" t="e">
        <f>#REF!</f>
        <v>#REF!</v>
      </c>
      <c r="F6217">
        <v>6673</v>
      </c>
    </row>
    <row r="6218" spans="5:6" x14ac:dyDescent="0.25">
      <c r="E6218" t="e">
        <f>#REF!</f>
        <v>#REF!</v>
      </c>
      <c r="F6218">
        <v>6674</v>
      </c>
    </row>
    <row r="6219" spans="5:6" x14ac:dyDescent="0.25">
      <c r="E6219" t="e">
        <f>#REF!</f>
        <v>#REF!</v>
      </c>
      <c r="F6219">
        <v>6675</v>
      </c>
    </row>
    <row r="6220" spans="5:6" x14ac:dyDescent="0.25">
      <c r="E6220" t="e">
        <f>#REF!</f>
        <v>#REF!</v>
      </c>
      <c r="F6220">
        <v>6676</v>
      </c>
    </row>
    <row r="6221" spans="5:6" x14ac:dyDescent="0.25">
      <c r="E6221" t="e">
        <f>#REF!</f>
        <v>#REF!</v>
      </c>
      <c r="F6221">
        <v>6677</v>
      </c>
    </row>
    <row r="6222" spans="5:6" x14ac:dyDescent="0.25">
      <c r="E6222" t="e">
        <f>#REF!</f>
        <v>#REF!</v>
      </c>
      <c r="F6222">
        <v>6678</v>
      </c>
    </row>
    <row r="6223" spans="5:6" x14ac:dyDescent="0.25">
      <c r="E6223" t="e">
        <f>#REF!</f>
        <v>#REF!</v>
      </c>
      <c r="F6223">
        <v>6679</v>
      </c>
    </row>
    <row r="6224" spans="5:6" x14ac:dyDescent="0.25">
      <c r="E6224" t="e">
        <f>#REF!</f>
        <v>#REF!</v>
      </c>
      <c r="F6224">
        <v>6680</v>
      </c>
    </row>
    <row r="6225" spans="5:6" x14ac:dyDescent="0.25">
      <c r="E6225" t="e">
        <f>#REF!</f>
        <v>#REF!</v>
      </c>
      <c r="F6225">
        <v>6681</v>
      </c>
    </row>
    <row r="6226" spans="5:6" x14ac:dyDescent="0.25">
      <c r="E6226" t="e">
        <f>#REF!</f>
        <v>#REF!</v>
      </c>
      <c r="F6226">
        <v>6682</v>
      </c>
    </row>
    <row r="6227" spans="5:6" x14ac:dyDescent="0.25">
      <c r="E6227" t="e">
        <f>#REF!</f>
        <v>#REF!</v>
      </c>
      <c r="F6227">
        <v>6683</v>
      </c>
    </row>
    <row r="6228" spans="5:6" x14ac:dyDescent="0.25">
      <c r="E6228" t="e">
        <f>#REF!</f>
        <v>#REF!</v>
      </c>
      <c r="F6228">
        <v>6684</v>
      </c>
    </row>
    <row r="6229" spans="5:6" x14ac:dyDescent="0.25">
      <c r="E6229" t="e">
        <f>#REF!</f>
        <v>#REF!</v>
      </c>
      <c r="F6229">
        <v>6685</v>
      </c>
    </row>
    <row r="6230" spans="5:6" x14ac:dyDescent="0.25">
      <c r="E6230" t="e">
        <f>#REF!</f>
        <v>#REF!</v>
      </c>
      <c r="F6230">
        <v>6686</v>
      </c>
    </row>
    <row r="6231" spans="5:6" x14ac:dyDescent="0.25">
      <c r="E6231" t="e">
        <f>#REF!</f>
        <v>#REF!</v>
      </c>
      <c r="F6231">
        <v>6687</v>
      </c>
    </row>
    <row r="6232" spans="5:6" x14ac:dyDescent="0.25">
      <c r="E6232" t="e">
        <f>#REF!</f>
        <v>#REF!</v>
      </c>
      <c r="F6232">
        <v>6688</v>
      </c>
    </row>
    <row r="6233" spans="5:6" x14ac:dyDescent="0.25">
      <c r="E6233" t="e">
        <f>#REF!</f>
        <v>#REF!</v>
      </c>
      <c r="F6233">
        <v>6689</v>
      </c>
    </row>
    <row r="6234" spans="5:6" x14ac:dyDescent="0.25">
      <c r="E6234" t="e">
        <f>#REF!</f>
        <v>#REF!</v>
      </c>
      <c r="F6234">
        <v>6690</v>
      </c>
    </row>
    <row r="6235" spans="5:6" x14ac:dyDescent="0.25">
      <c r="E6235" t="e">
        <f>#REF!</f>
        <v>#REF!</v>
      </c>
      <c r="F6235">
        <v>6691</v>
      </c>
    </row>
    <row r="6236" spans="5:6" x14ac:dyDescent="0.25">
      <c r="E6236" t="e">
        <f>#REF!</f>
        <v>#REF!</v>
      </c>
      <c r="F6236">
        <v>6692</v>
      </c>
    </row>
    <row r="6237" spans="5:6" x14ac:dyDescent="0.25">
      <c r="E6237" t="e">
        <f>#REF!</f>
        <v>#REF!</v>
      </c>
      <c r="F6237">
        <v>6693</v>
      </c>
    </row>
    <row r="6238" spans="5:6" x14ac:dyDescent="0.25">
      <c r="E6238" t="e">
        <f>#REF!</f>
        <v>#REF!</v>
      </c>
      <c r="F6238">
        <v>6694</v>
      </c>
    </row>
    <row r="6239" spans="5:6" x14ac:dyDescent="0.25">
      <c r="E6239" t="e">
        <f>#REF!</f>
        <v>#REF!</v>
      </c>
      <c r="F6239">
        <v>6695</v>
      </c>
    </row>
    <row r="6240" spans="5:6" x14ac:dyDescent="0.25">
      <c r="E6240" t="e">
        <f>#REF!</f>
        <v>#REF!</v>
      </c>
      <c r="F6240">
        <v>6696</v>
      </c>
    </row>
    <row r="6241" spans="5:6" x14ac:dyDescent="0.25">
      <c r="E6241" t="e">
        <f>#REF!</f>
        <v>#REF!</v>
      </c>
      <c r="F6241">
        <v>6697</v>
      </c>
    </row>
    <row r="6242" spans="5:6" x14ac:dyDescent="0.25">
      <c r="E6242" t="e">
        <f>#REF!</f>
        <v>#REF!</v>
      </c>
      <c r="F6242">
        <v>6698</v>
      </c>
    </row>
    <row r="6243" spans="5:6" x14ac:dyDescent="0.25">
      <c r="E6243" t="e">
        <f>#REF!</f>
        <v>#REF!</v>
      </c>
      <c r="F6243">
        <v>6699</v>
      </c>
    </row>
    <row r="6244" spans="5:6" x14ac:dyDescent="0.25">
      <c r="E6244" t="e">
        <f>#REF!</f>
        <v>#REF!</v>
      </c>
      <c r="F6244">
        <v>6700</v>
      </c>
    </row>
    <row r="6245" spans="5:6" x14ac:dyDescent="0.25">
      <c r="E6245" t="e">
        <f>#REF!</f>
        <v>#REF!</v>
      </c>
      <c r="F6245">
        <v>6701</v>
      </c>
    </row>
    <row r="6246" spans="5:6" x14ac:dyDescent="0.25">
      <c r="E6246" t="e">
        <f>#REF!</f>
        <v>#REF!</v>
      </c>
      <c r="F6246">
        <v>6702</v>
      </c>
    </row>
    <row r="6247" spans="5:6" x14ac:dyDescent="0.25">
      <c r="E6247" t="e">
        <f>#REF!</f>
        <v>#REF!</v>
      </c>
      <c r="F6247">
        <v>6703</v>
      </c>
    </row>
    <row r="6248" spans="5:6" x14ac:dyDescent="0.25">
      <c r="E6248" t="e">
        <f>#REF!</f>
        <v>#REF!</v>
      </c>
      <c r="F6248">
        <v>6704</v>
      </c>
    </row>
    <row r="6249" spans="5:6" x14ac:dyDescent="0.25">
      <c r="E6249" t="e">
        <f>#REF!</f>
        <v>#REF!</v>
      </c>
      <c r="F6249">
        <v>6705</v>
      </c>
    </row>
    <row r="6250" spans="5:6" x14ac:dyDescent="0.25">
      <c r="E6250" t="e">
        <f>#REF!</f>
        <v>#REF!</v>
      </c>
      <c r="F6250">
        <v>6706</v>
      </c>
    </row>
    <row r="6251" spans="5:6" x14ac:dyDescent="0.25">
      <c r="E6251" t="e">
        <f>#REF!</f>
        <v>#REF!</v>
      </c>
      <c r="F6251">
        <v>6707</v>
      </c>
    </row>
    <row r="6252" spans="5:6" x14ac:dyDescent="0.25">
      <c r="E6252" t="e">
        <f>#REF!</f>
        <v>#REF!</v>
      </c>
      <c r="F6252">
        <v>6708</v>
      </c>
    </row>
    <row r="6253" spans="5:6" x14ac:dyDescent="0.25">
      <c r="E6253" t="e">
        <f>#REF!</f>
        <v>#REF!</v>
      </c>
      <c r="F6253">
        <v>6709</v>
      </c>
    </row>
    <row r="6254" spans="5:6" x14ac:dyDescent="0.25">
      <c r="E6254" t="e">
        <f>#REF!</f>
        <v>#REF!</v>
      </c>
      <c r="F6254">
        <v>6710</v>
      </c>
    </row>
    <row r="6255" spans="5:6" x14ac:dyDescent="0.25">
      <c r="E6255" t="e">
        <f>#REF!</f>
        <v>#REF!</v>
      </c>
      <c r="F6255">
        <v>6711</v>
      </c>
    </row>
    <row r="6256" spans="5:6" x14ac:dyDescent="0.25">
      <c r="E6256" t="e">
        <f>#REF!</f>
        <v>#REF!</v>
      </c>
      <c r="F6256">
        <v>6712</v>
      </c>
    </row>
    <row r="6257" spans="5:6" x14ac:dyDescent="0.25">
      <c r="E6257" t="e">
        <f>#REF!</f>
        <v>#REF!</v>
      </c>
      <c r="F6257">
        <v>6713</v>
      </c>
    </row>
    <row r="6258" spans="5:6" x14ac:dyDescent="0.25">
      <c r="E6258" t="e">
        <f>#REF!</f>
        <v>#REF!</v>
      </c>
      <c r="F6258">
        <v>6714</v>
      </c>
    </row>
    <row r="6259" spans="5:6" x14ac:dyDescent="0.25">
      <c r="E6259" t="e">
        <f>#REF!</f>
        <v>#REF!</v>
      </c>
      <c r="F6259">
        <v>6715</v>
      </c>
    </row>
    <row r="6260" spans="5:6" x14ac:dyDescent="0.25">
      <c r="E6260" t="e">
        <f>#REF!</f>
        <v>#REF!</v>
      </c>
      <c r="F6260">
        <v>6716</v>
      </c>
    </row>
    <row r="6261" spans="5:6" x14ac:dyDescent="0.25">
      <c r="E6261" t="e">
        <f>#REF!</f>
        <v>#REF!</v>
      </c>
      <c r="F6261">
        <v>6717</v>
      </c>
    </row>
    <row r="6262" spans="5:6" x14ac:dyDescent="0.25">
      <c r="E6262" t="e">
        <f>#REF!</f>
        <v>#REF!</v>
      </c>
      <c r="F6262">
        <v>6718</v>
      </c>
    </row>
    <row r="6263" spans="5:6" x14ac:dyDescent="0.25">
      <c r="E6263" t="e">
        <f>#REF!</f>
        <v>#REF!</v>
      </c>
      <c r="F6263">
        <v>6719</v>
      </c>
    </row>
    <row r="6264" spans="5:6" x14ac:dyDescent="0.25">
      <c r="E6264" t="e">
        <f>#REF!</f>
        <v>#REF!</v>
      </c>
      <c r="F6264">
        <v>6720</v>
      </c>
    </row>
    <row r="6265" spans="5:6" x14ac:dyDescent="0.25">
      <c r="E6265" t="e">
        <f>#REF!</f>
        <v>#REF!</v>
      </c>
      <c r="F6265">
        <v>6721</v>
      </c>
    </row>
    <row r="6266" spans="5:6" x14ac:dyDescent="0.25">
      <c r="E6266" t="e">
        <f>#REF!</f>
        <v>#REF!</v>
      </c>
      <c r="F6266">
        <v>6722</v>
      </c>
    </row>
    <row r="6267" spans="5:6" x14ac:dyDescent="0.25">
      <c r="E6267" t="e">
        <f>#REF!</f>
        <v>#REF!</v>
      </c>
      <c r="F6267">
        <v>6723</v>
      </c>
    </row>
    <row r="6268" spans="5:6" x14ac:dyDescent="0.25">
      <c r="E6268" t="e">
        <f>#REF!</f>
        <v>#REF!</v>
      </c>
      <c r="F6268">
        <v>6724</v>
      </c>
    </row>
    <row r="6269" spans="5:6" x14ac:dyDescent="0.25">
      <c r="E6269" t="e">
        <f>#REF!</f>
        <v>#REF!</v>
      </c>
      <c r="F6269">
        <v>6725</v>
      </c>
    </row>
    <row r="6270" spans="5:6" x14ac:dyDescent="0.25">
      <c r="E6270" t="e">
        <f>#REF!</f>
        <v>#REF!</v>
      </c>
      <c r="F6270">
        <v>6726</v>
      </c>
    </row>
    <row r="6271" spans="5:6" x14ac:dyDescent="0.25">
      <c r="E6271" t="e">
        <f>#REF!</f>
        <v>#REF!</v>
      </c>
      <c r="F6271">
        <v>6727</v>
      </c>
    </row>
    <row r="6272" spans="5:6" x14ac:dyDescent="0.25">
      <c r="E6272" t="e">
        <f>#REF!</f>
        <v>#REF!</v>
      </c>
      <c r="F6272">
        <v>6728</v>
      </c>
    </row>
    <row r="6273" spans="5:6" x14ac:dyDescent="0.25">
      <c r="E6273" t="e">
        <f>#REF!</f>
        <v>#REF!</v>
      </c>
      <c r="F6273">
        <v>6729</v>
      </c>
    </row>
    <row r="6274" spans="5:6" x14ac:dyDescent="0.25">
      <c r="E6274" t="e">
        <f>#REF!</f>
        <v>#REF!</v>
      </c>
      <c r="F6274">
        <v>6730</v>
      </c>
    </row>
    <row r="6275" spans="5:6" x14ac:dyDescent="0.25">
      <c r="E6275" t="e">
        <f>#REF!</f>
        <v>#REF!</v>
      </c>
      <c r="F6275">
        <v>6731</v>
      </c>
    </row>
    <row r="6276" spans="5:6" x14ac:dyDescent="0.25">
      <c r="E6276" t="e">
        <f>#REF!</f>
        <v>#REF!</v>
      </c>
      <c r="F6276">
        <v>6732</v>
      </c>
    </row>
    <row r="6277" spans="5:6" x14ac:dyDescent="0.25">
      <c r="E6277" t="e">
        <f>#REF!</f>
        <v>#REF!</v>
      </c>
      <c r="F6277">
        <v>6733</v>
      </c>
    </row>
    <row r="6278" spans="5:6" x14ac:dyDescent="0.25">
      <c r="E6278" t="e">
        <f>#REF!</f>
        <v>#REF!</v>
      </c>
      <c r="F6278">
        <v>6734</v>
      </c>
    </row>
    <row r="6279" spans="5:6" x14ac:dyDescent="0.25">
      <c r="E6279" t="e">
        <f>#REF!</f>
        <v>#REF!</v>
      </c>
      <c r="F6279">
        <v>6735</v>
      </c>
    </row>
    <row r="6280" spans="5:6" x14ac:dyDescent="0.25">
      <c r="E6280" t="e">
        <f>#REF!</f>
        <v>#REF!</v>
      </c>
      <c r="F6280">
        <v>6736</v>
      </c>
    </row>
    <row r="6281" spans="5:6" x14ac:dyDescent="0.25">
      <c r="E6281" t="e">
        <f>#REF!</f>
        <v>#REF!</v>
      </c>
      <c r="F6281">
        <v>6737</v>
      </c>
    </row>
    <row r="6282" spans="5:6" x14ac:dyDescent="0.25">
      <c r="E6282" t="e">
        <f>#REF!</f>
        <v>#REF!</v>
      </c>
      <c r="F6282">
        <v>6738</v>
      </c>
    </row>
    <row r="6283" spans="5:6" x14ac:dyDescent="0.25">
      <c r="E6283" t="e">
        <f>#REF!</f>
        <v>#REF!</v>
      </c>
      <c r="F6283">
        <v>6739</v>
      </c>
    </row>
    <row r="6284" spans="5:6" x14ac:dyDescent="0.25">
      <c r="E6284" t="e">
        <f>#REF!</f>
        <v>#REF!</v>
      </c>
      <c r="F6284">
        <v>6740</v>
      </c>
    </row>
    <row r="6285" spans="5:6" x14ac:dyDescent="0.25">
      <c r="E6285" t="e">
        <f>#REF!</f>
        <v>#REF!</v>
      </c>
      <c r="F6285">
        <v>6741</v>
      </c>
    </row>
    <row r="6286" spans="5:6" x14ac:dyDescent="0.25">
      <c r="E6286" t="e">
        <f>#REF!</f>
        <v>#REF!</v>
      </c>
      <c r="F6286">
        <v>6742</v>
      </c>
    </row>
    <row r="6287" spans="5:6" x14ac:dyDescent="0.25">
      <c r="E6287" t="e">
        <f>#REF!</f>
        <v>#REF!</v>
      </c>
      <c r="F6287">
        <v>6743</v>
      </c>
    </row>
    <row r="6288" spans="5:6" x14ac:dyDescent="0.25">
      <c r="E6288" t="e">
        <f>#REF!</f>
        <v>#REF!</v>
      </c>
      <c r="F6288">
        <v>6744</v>
      </c>
    </row>
    <row r="6289" spans="5:6" x14ac:dyDescent="0.25">
      <c r="E6289" t="e">
        <f>#REF!</f>
        <v>#REF!</v>
      </c>
      <c r="F6289">
        <v>6745</v>
      </c>
    </row>
    <row r="6290" spans="5:6" x14ac:dyDescent="0.25">
      <c r="E6290" t="e">
        <f>#REF!</f>
        <v>#REF!</v>
      </c>
      <c r="F6290">
        <v>6746</v>
      </c>
    </row>
    <row r="6291" spans="5:6" x14ac:dyDescent="0.25">
      <c r="E6291" t="e">
        <f>#REF!</f>
        <v>#REF!</v>
      </c>
      <c r="F6291">
        <v>6747</v>
      </c>
    </row>
    <row r="6292" spans="5:6" x14ac:dyDescent="0.25">
      <c r="E6292" t="e">
        <f>#REF!</f>
        <v>#REF!</v>
      </c>
      <c r="F6292">
        <v>6748</v>
      </c>
    </row>
    <row r="6293" spans="5:6" x14ac:dyDescent="0.25">
      <c r="E6293" t="e">
        <f>#REF!</f>
        <v>#REF!</v>
      </c>
      <c r="F6293">
        <v>6749</v>
      </c>
    </row>
    <row r="6294" spans="5:6" x14ac:dyDescent="0.25">
      <c r="E6294" t="e">
        <f>#REF!</f>
        <v>#REF!</v>
      </c>
      <c r="F6294">
        <v>6750</v>
      </c>
    </row>
    <row r="6295" spans="5:6" x14ac:dyDescent="0.25">
      <c r="E6295" t="e">
        <f>#REF!</f>
        <v>#REF!</v>
      </c>
      <c r="F6295">
        <v>6751</v>
      </c>
    </row>
    <row r="6296" spans="5:6" x14ac:dyDescent="0.25">
      <c r="E6296" t="e">
        <f>#REF!</f>
        <v>#REF!</v>
      </c>
      <c r="F6296">
        <v>6752</v>
      </c>
    </row>
    <row r="6297" spans="5:6" x14ac:dyDescent="0.25">
      <c r="E6297" t="e">
        <f>#REF!</f>
        <v>#REF!</v>
      </c>
      <c r="F6297">
        <v>6753</v>
      </c>
    </row>
    <row r="6298" spans="5:6" x14ac:dyDescent="0.25">
      <c r="E6298" t="e">
        <f>#REF!</f>
        <v>#REF!</v>
      </c>
      <c r="F6298">
        <v>6754</v>
      </c>
    </row>
    <row r="6299" spans="5:6" x14ac:dyDescent="0.25">
      <c r="E6299" t="e">
        <f>#REF!</f>
        <v>#REF!</v>
      </c>
      <c r="F6299">
        <v>6755</v>
      </c>
    </row>
    <row r="6300" spans="5:6" x14ac:dyDescent="0.25">
      <c r="E6300" t="e">
        <f>#REF!</f>
        <v>#REF!</v>
      </c>
      <c r="F6300">
        <v>6756</v>
      </c>
    </row>
    <row r="6301" spans="5:6" x14ac:dyDescent="0.25">
      <c r="E6301" t="e">
        <f>#REF!</f>
        <v>#REF!</v>
      </c>
      <c r="F6301">
        <v>6757</v>
      </c>
    </row>
    <row r="6302" spans="5:6" x14ac:dyDescent="0.25">
      <c r="E6302" t="e">
        <f>#REF!</f>
        <v>#REF!</v>
      </c>
      <c r="F6302">
        <v>6758</v>
      </c>
    </row>
    <row r="6303" spans="5:6" x14ac:dyDescent="0.25">
      <c r="E6303" t="e">
        <f>#REF!</f>
        <v>#REF!</v>
      </c>
      <c r="F6303">
        <v>6759</v>
      </c>
    </row>
    <row r="6304" spans="5:6" x14ac:dyDescent="0.25">
      <c r="E6304" t="e">
        <f>#REF!</f>
        <v>#REF!</v>
      </c>
      <c r="F6304">
        <v>6760</v>
      </c>
    </row>
    <row r="6305" spans="5:6" x14ac:dyDescent="0.25">
      <c r="E6305" t="e">
        <f>#REF!</f>
        <v>#REF!</v>
      </c>
      <c r="F6305">
        <v>6761</v>
      </c>
    </row>
    <row r="6306" spans="5:6" x14ac:dyDescent="0.25">
      <c r="E6306" t="e">
        <f>#REF!</f>
        <v>#REF!</v>
      </c>
      <c r="F6306">
        <v>6762</v>
      </c>
    </row>
    <row r="6307" spans="5:6" x14ac:dyDescent="0.25">
      <c r="E6307" t="e">
        <f>#REF!</f>
        <v>#REF!</v>
      </c>
      <c r="F6307">
        <v>6763</v>
      </c>
    </row>
    <row r="6308" spans="5:6" x14ac:dyDescent="0.25">
      <c r="E6308" t="e">
        <f>#REF!</f>
        <v>#REF!</v>
      </c>
      <c r="F6308">
        <v>6764</v>
      </c>
    </row>
    <row r="6309" spans="5:6" x14ac:dyDescent="0.25">
      <c r="E6309" t="e">
        <f>#REF!</f>
        <v>#REF!</v>
      </c>
      <c r="F6309">
        <v>6765</v>
      </c>
    </row>
    <row r="6310" spans="5:6" x14ac:dyDescent="0.25">
      <c r="E6310" t="e">
        <f>#REF!</f>
        <v>#REF!</v>
      </c>
      <c r="F6310">
        <v>6766</v>
      </c>
    </row>
    <row r="6311" spans="5:6" x14ac:dyDescent="0.25">
      <c r="E6311" t="e">
        <f>#REF!</f>
        <v>#REF!</v>
      </c>
      <c r="F6311">
        <v>6767</v>
      </c>
    </row>
    <row r="6312" spans="5:6" x14ac:dyDescent="0.25">
      <c r="E6312" t="e">
        <f>#REF!</f>
        <v>#REF!</v>
      </c>
      <c r="F6312">
        <v>6768</v>
      </c>
    </row>
    <row r="6313" spans="5:6" x14ac:dyDescent="0.25">
      <c r="E6313" t="e">
        <f>#REF!</f>
        <v>#REF!</v>
      </c>
      <c r="F6313">
        <v>6769</v>
      </c>
    </row>
    <row r="6314" spans="5:6" x14ac:dyDescent="0.25">
      <c r="E6314" t="e">
        <f>#REF!</f>
        <v>#REF!</v>
      </c>
      <c r="F6314">
        <v>6770</v>
      </c>
    </row>
    <row r="6315" spans="5:6" x14ac:dyDescent="0.25">
      <c r="E6315" t="e">
        <f>#REF!</f>
        <v>#REF!</v>
      </c>
      <c r="F6315">
        <v>6771</v>
      </c>
    </row>
    <row r="6316" spans="5:6" x14ac:dyDescent="0.25">
      <c r="E6316" t="e">
        <f>#REF!</f>
        <v>#REF!</v>
      </c>
      <c r="F6316">
        <v>6772</v>
      </c>
    </row>
    <row r="6317" spans="5:6" x14ac:dyDescent="0.25">
      <c r="E6317" t="e">
        <f>#REF!</f>
        <v>#REF!</v>
      </c>
      <c r="F6317">
        <v>6773</v>
      </c>
    </row>
    <row r="6318" spans="5:6" x14ac:dyDescent="0.25">
      <c r="E6318" t="e">
        <f>#REF!</f>
        <v>#REF!</v>
      </c>
      <c r="F6318">
        <v>6774</v>
      </c>
    </row>
    <row r="6319" spans="5:6" x14ac:dyDescent="0.25">
      <c r="E6319" t="e">
        <f>#REF!</f>
        <v>#REF!</v>
      </c>
      <c r="F6319">
        <v>6775</v>
      </c>
    </row>
    <row r="6320" spans="5:6" x14ac:dyDescent="0.25">
      <c r="E6320" t="e">
        <f>#REF!</f>
        <v>#REF!</v>
      </c>
      <c r="F6320">
        <v>6776</v>
      </c>
    </row>
    <row r="6321" spans="5:6" x14ac:dyDescent="0.25">
      <c r="E6321" t="e">
        <f>#REF!</f>
        <v>#REF!</v>
      </c>
      <c r="F6321">
        <v>6777</v>
      </c>
    </row>
    <row r="6322" spans="5:6" x14ac:dyDescent="0.25">
      <c r="E6322" t="e">
        <f>#REF!</f>
        <v>#REF!</v>
      </c>
      <c r="F6322">
        <v>6778</v>
      </c>
    </row>
    <row r="6323" spans="5:6" x14ac:dyDescent="0.25">
      <c r="E6323" t="e">
        <f>#REF!</f>
        <v>#REF!</v>
      </c>
      <c r="F6323">
        <v>6779</v>
      </c>
    </row>
    <row r="6324" spans="5:6" x14ac:dyDescent="0.25">
      <c r="E6324" t="e">
        <f>#REF!</f>
        <v>#REF!</v>
      </c>
      <c r="F6324">
        <v>6780</v>
      </c>
    </row>
    <row r="6325" spans="5:6" x14ac:dyDescent="0.25">
      <c r="E6325" t="e">
        <f>#REF!</f>
        <v>#REF!</v>
      </c>
      <c r="F6325">
        <v>6781</v>
      </c>
    </row>
    <row r="6326" spans="5:6" x14ac:dyDescent="0.25">
      <c r="E6326" t="e">
        <f>#REF!</f>
        <v>#REF!</v>
      </c>
      <c r="F6326">
        <v>6782</v>
      </c>
    </row>
    <row r="6327" spans="5:6" x14ac:dyDescent="0.25">
      <c r="E6327" t="e">
        <f>#REF!</f>
        <v>#REF!</v>
      </c>
      <c r="F6327">
        <v>6783</v>
      </c>
    </row>
    <row r="6328" spans="5:6" x14ac:dyDescent="0.25">
      <c r="E6328" t="e">
        <f>#REF!</f>
        <v>#REF!</v>
      </c>
      <c r="F6328">
        <v>6784</v>
      </c>
    </row>
    <row r="6329" spans="5:6" x14ac:dyDescent="0.25">
      <c r="E6329" t="e">
        <f>#REF!</f>
        <v>#REF!</v>
      </c>
      <c r="F6329">
        <v>6785</v>
      </c>
    </row>
    <row r="6330" spans="5:6" x14ac:dyDescent="0.25">
      <c r="E6330" t="e">
        <f>#REF!</f>
        <v>#REF!</v>
      </c>
      <c r="F6330">
        <v>6786</v>
      </c>
    </row>
    <row r="6331" spans="5:6" x14ac:dyDescent="0.25">
      <c r="E6331" t="e">
        <f>#REF!</f>
        <v>#REF!</v>
      </c>
      <c r="F6331">
        <v>6787</v>
      </c>
    </row>
    <row r="6332" spans="5:6" x14ac:dyDescent="0.25">
      <c r="E6332" t="e">
        <f>#REF!</f>
        <v>#REF!</v>
      </c>
      <c r="F6332">
        <v>6788</v>
      </c>
    </row>
    <row r="6333" spans="5:6" x14ac:dyDescent="0.25">
      <c r="E6333" t="e">
        <f>#REF!</f>
        <v>#REF!</v>
      </c>
      <c r="F6333">
        <v>6789</v>
      </c>
    </row>
    <row r="6334" spans="5:6" x14ac:dyDescent="0.25">
      <c r="E6334" t="e">
        <f>#REF!</f>
        <v>#REF!</v>
      </c>
      <c r="F6334">
        <v>6790</v>
      </c>
    </row>
    <row r="6335" spans="5:6" x14ac:dyDescent="0.25">
      <c r="E6335" t="e">
        <f>#REF!</f>
        <v>#REF!</v>
      </c>
      <c r="F6335">
        <v>6791</v>
      </c>
    </row>
    <row r="6336" spans="5:6" x14ac:dyDescent="0.25">
      <c r="E6336" t="e">
        <f>#REF!</f>
        <v>#REF!</v>
      </c>
      <c r="F6336">
        <v>6792</v>
      </c>
    </row>
    <row r="6337" spans="5:6" x14ac:dyDescent="0.25">
      <c r="E6337" t="e">
        <f>#REF!</f>
        <v>#REF!</v>
      </c>
      <c r="F6337">
        <v>6793</v>
      </c>
    </row>
    <row r="6338" spans="5:6" x14ac:dyDescent="0.25">
      <c r="E6338" t="e">
        <f>#REF!</f>
        <v>#REF!</v>
      </c>
      <c r="F6338">
        <v>6794</v>
      </c>
    </row>
    <row r="6339" spans="5:6" x14ac:dyDescent="0.25">
      <c r="E6339" t="e">
        <f>#REF!</f>
        <v>#REF!</v>
      </c>
      <c r="F6339">
        <v>6795</v>
      </c>
    </row>
    <row r="6340" spans="5:6" x14ac:dyDescent="0.25">
      <c r="E6340" t="e">
        <f>#REF!</f>
        <v>#REF!</v>
      </c>
      <c r="F6340">
        <v>6796</v>
      </c>
    </row>
    <row r="6341" spans="5:6" x14ac:dyDescent="0.25">
      <c r="E6341" t="e">
        <f>#REF!</f>
        <v>#REF!</v>
      </c>
      <c r="F6341">
        <v>6797</v>
      </c>
    </row>
    <row r="6342" spans="5:6" x14ac:dyDescent="0.25">
      <c r="E6342" t="e">
        <f>#REF!</f>
        <v>#REF!</v>
      </c>
      <c r="F6342">
        <v>6798</v>
      </c>
    </row>
    <row r="6343" spans="5:6" x14ac:dyDescent="0.25">
      <c r="E6343" t="e">
        <f>#REF!</f>
        <v>#REF!</v>
      </c>
      <c r="F6343">
        <v>6799</v>
      </c>
    </row>
    <row r="6344" spans="5:6" x14ac:dyDescent="0.25">
      <c r="E6344" t="e">
        <f>#REF!</f>
        <v>#REF!</v>
      </c>
      <c r="F6344">
        <v>6800</v>
      </c>
    </row>
    <row r="6345" spans="5:6" x14ac:dyDescent="0.25">
      <c r="E6345" t="e">
        <f>#REF!</f>
        <v>#REF!</v>
      </c>
      <c r="F6345">
        <v>6801</v>
      </c>
    </row>
    <row r="6346" spans="5:6" x14ac:dyDescent="0.25">
      <c r="E6346" t="e">
        <f>#REF!</f>
        <v>#REF!</v>
      </c>
      <c r="F6346">
        <v>6802</v>
      </c>
    </row>
    <row r="6347" spans="5:6" x14ac:dyDescent="0.25">
      <c r="E6347" t="e">
        <f>#REF!</f>
        <v>#REF!</v>
      </c>
      <c r="F6347">
        <v>6803</v>
      </c>
    </row>
    <row r="6348" spans="5:6" x14ac:dyDescent="0.25">
      <c r="E6348" t="e">
        <f>#REF!</f>
        <v>#REF!</v>
      </c>
      <c r="F6348">
        <v>6804</v>
      </c>
    </row>
    <row r="6349" spans="5:6" x14ac:dyDescent="0.25">
      <c r="E6349" t="e">
        <f>#REF!</f>
        <v>#REF!</v>
      </c>
      <c r="F6349">
        <v>6805</v>
      </c>
    </row>
    <row r="6350" spans="5:6" x14ac:dyDescent="0.25">
      <c r="E6350" t="e">
        <f>#REF!</f>
        <v>#REF!</v>
      </c>
      <c r="F6350">
        <v>6806</v>
      </c>
    </row>
    <row r="6351" spans="5:6" x14ac:dyDescent="0.25">
      <c r="E6351" t="e">
        <f>#REF!</f>
        <v>#REF!</v>
      </c>
      <c r="F6351">
        <v>6807</v>
      </c>
    </row>
    <row r="6352" spans="5:6" x14ac:dyDescent="0.25">
      <c r="E6352" t="e">
        <f>#REF!</f>
        <v>#REF!</v>
      </c>
      <c r="F6352">
        <v>6808</v>
      </c>
    </row>
    <row r="6353" spans="5:6" x14ac:dyDescent="0.25">
      <c r="E6353" t="e">
        <f>#REF!</f>
        <v>#REF!</v>
      </c>
      <c r="F6353">
        <v>6809</v>
      </c>
    </row>
    <row r="6354" spans="5:6" x14ac:dyDescent="0.25">
      <c r="E6354" t="e">
        <f>#REF!</f>
        <v>#REF!</v>
      </c>
      <c r="F6354">
        <v>6810</v>
      </c>
    </row>
    <row r="6355" spans="5:6" x14ac:dyDescent="0.25">
      <c r="E6355" t="e">
        <f>#REF!</f>
        <v>#REF!</v>
      </c>
      <c r="F6355">
        <v>6811</v>
      </c>
    </row>
    <row r="6356" spans="5:6" x14ac:dyDescent="0.25">
      <c r="E6356" t="e">
        <f>#REF!</f>
        <v>#REF!</v>
      </c>
      <c r="F6356">
        <v>6812</v>
      </c>
    </row>
    <row r="6357" spans="5:6" x14ac:dyDescent="0.25">
      <c r="E6357" t="e">
        <f>#REF!</f>
        <v>#REF!</v>
      </c>
      <c r="F6357">
        <v>6813</v>
      </c>
    </row>
    <row r="6358" spans="5:6" x14ac:dyDescent="0.25">
      <c r="E6358" t="e">
        <f>#REF!</f>
        <v>#REF!</v>
      </c>
      <c r="F6358">
        <v>6814</v>
      </c>
    </row>
    <row r="6359" spans="5:6" x14ac:dyDescent="0.25">
      <c r="E6359" t="e">
        <f>#REF!</f>
        <v>#REF!</v>
      </c>
      <c r="F6359">
        <v>6815</v>
      </c>
    </row>
    <row r="6360" spans="5:6" x14ac:dyDescent="0.25">
      <c r="E6360" t="e">
        <f>#REF!</f>
        <v>#REF!</v>
      </c>
      <c r="F6360">
        <v>6816</v>
      </c>
    </row>
    <row r="6361" spans="5:6" x14ac:dyDescent="0.25">
      <c r="E6361" t="e">
        <f>#REF!</f>
        <v>#REF!</v>
      </c>
      <c r="F6361">
        <v>6817</v>
      </c>
    </row>
    <row r="6362" spans="5:6" x14ac:dyDescent="0.25">
      <c r="E6362" t="e">
        <f>#REF!</f>
        <v>#REF!</v>
      </c>
      <c r="F6362">
        <v>6818</v>
      </c>
    </row>
    <row r="6363" spans="5:6" x14ac:dyDescent="0.25">
      <c r="E6363" t="e">
        <f>#REF!</f>
        <v>#REF!</v>
      </c>
      <c r="F6363">
        <v>6819</v>
      </c>
    </row>
    <row r="6364" spans="5:6" x14ac:dyDescent="0.25">
      <c r="E6364" t="e">
        <f>#REF!</f>
        <v>#REF!</v>
      </c>
      <c r="F6364">
        <v>6820</v>
      </c>
    </row>
    <row r="6365" spans="5:6" x14ac:dyDescent="0.25">
      <c r="E6365" t="e">
        <f>#REF!</f>
        <v>#REF!</v>
      </c>
      <c r="F6365">
        <v>6821</v>
      </c>
    </row>
    <row r="6366" spans="5:6" x14ac:dyDescent="0.25">
      <c r="E6366" t="e">
        <f>#REF!</f>
        <v>#REF!</v>
      </c>
      <c r="F6366">
        <v>6822</v>
      </c>
    </row>
    <row r="6367" spans="5:6" x14ac:dyDescent="0.25">
      <c r="E6367" t="e">
        <f>#REF!</f>
        <v>#REF!</v>
      </c>
      <c r="F6367">
        <v>6823</v>
      </c>
    </row>
    <row r="6368" spans="5:6" x14ac:dyDescent="0.25">
      <c r="E6368" t="e">
        <f>#REF!</f>
        <v>#REF!</v>
      </c>
      <c r="F6368">
        <v>6824</v>
      </c>
    </row>
    <row r="6369" spans="5:6" x14ac:dyDescent="0.25">
      <c r="E6369" t="e">
        <f>#REF!</f>
        <v>#REF!</v>
      </c>
      <c r="F6369">
        <v>6825</v>
      </c>
    </row>
    <row r="6370" spans="5:6" x14ac:dyDescent="0.25">
      <c r="E6370" t="e">
        <f>#REF!</f>
        <v>#REF!</v>
      </c>
      <c r="F6370">
        <v>6826</v>
      </c>
    </row>
    <row r="6371" spans="5:6" x14ac:dyDescent="0.25">
      <c r="E6371" t="e">
        <f>#REF!</f>
        <v>#REF!</v>
      </c>
      <c r="F6371">
        <v>6827</v>
      </c>
    </row>
    <row r="6372" spans="5:6" x14ac:dyDescent="0.25">
      <c r="E6372" t="e">
        <f>#REF!</f>
        <v>#REF!</v>
      </c>
      <c r="F6372">
        <v>6829</v>
      </c>
    </row>
    <row r="6373" spans="5:6" x14ac:dyDescent="0.25">
      <c r="E6373" t="e">
        <f>#REF!</f>
        <v>#REF!</v>
      </c>
      <c r="F6373">
        <v>6830</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61845-9EA9-429F-B0EE-2F089D3D07A3}">
  <sheetPr>
    <tabColor rgb="FFFFFF00"/>
  </sheetPr>
  <dimension ref="A3:A4"/>
  <sheetViews>
    <sheetView workbookViewId="0"/>
  </sheetViews>
  <sheetFormatPr defaultRowHeight="12.5" x14ac:dyDescent="0.25"/>
  <sheetData>
    <row r="3" spans="1:1" x14ac:dyDescent="0.25">
      <c r="A3" t="s">
        <v>670</v>
      </c>
    </row>
    <row r="4" spans="1:1" x14ac:dyDescent="0.25">
      <c r="A4">
        <v>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pageSetUpPr fitToPage="1"/>
  </sheetPr>
  <dimension ref="A1:B22"/>
  <sheetViews>
    <sheetView workbookViewId="0"/>
  </sheetViews>
  <sheetFormatPr defaultColWidth="9.1796875" defaultRowHeight="15" customHeight="1" x14ac:dyDescent="0.3"/>
  <cols>
    <col min="1" max="1" width="16.1796875" style="42" customWidth="1"/>
    <col min="2" max="2" width="26.54296875" style="42" customWidth="1"/>
    <col min="3" max="16384" width="9.1796875" style="42"/>
  </cols>
  <sheetData>
    <row r="1" spans="1:2" ht="15" customHeight="1" x14ac:dyDescent="0.3">
      <c r="A1" s="42" t="s">
        <v>152</v>
      </c>
    </row>
    <row r="3" spans="1:2" ht="15" customHeight="1" x14ac:dyDescent="0.3">
      <c r="A3" s="199" t="s">
        <v>502</v>
      </c>
      <c r="B3" s="289" t="s">
        <v>142</v>
      </c>
    </row>
    <row r="4" spans="1:2" ht="15" customHeight="1" x14ac:dyDescent="0.3">
      <c r="B4" s="289" t="s">
        <v>85</v>
      </c>
    </row>
    <row r="5" spans="1:2" ht="15" customHeight="1" x14ac:dyDescent="0.3">
      <c r="B5" s="289" t="s">
        <v>143</v>
      </c>
    </row>
    <row r="6" spans="1:2" ht="15" customHeight="1" x14ac:dyDescent="0.3">
      <c r="B6" s="289" t="s">
        <v>145</v>
      </c>
    </row>
    <row r="7" spans="1:2" ht="15" customHeight="1" x14ac:dyDescent="0.3">
      <c r="B7" s="289" t="s">
        <v>491</v>
      </c>
    </row>
    <row r="8" spans="1:2" ht="15" customHeight="1" x14ac:dyDescent="0.3">
      <c r="B8" s="289" t="s">
        <v>147</v>
      </c>
    </row>
    <row r="9" spans="1:2" ht="15" customHeight="1" x14ac:dyDescent="0.3">
      <c r="B9" s="289" t="s">
        <v>1</v>
      </c>
    </row>
    <row r="10" spans="1:2" ht="15" customHeight="1" x14ac:dyDescent="0.3">
      <c r="B10" s="289" t="s">
        <v>149</v>
      </c>
    </row>
    <row r="11" spans="1:2" ht="15" customHeight="1" x14ac:dyDescent="0.3">
      <c r="B11" s="289" t="s">
        <v>233</v>
      </c>
    </row>
    <row r="12" spans="1:2" ht="15" customHeight="1" x14ac:dyDescent="0.3">
      <c r="B12" s="290" t="s">
        <v>544</v>
      </c>
    </row>
    <row r="15" spans="1:2" ht="15" customHeight="1" x14ac:dyDescent="0.3">
      <c r="A15" s="199" t="s">
        <v>501</v>
      </c>
      <c r="B15" s="290" t="s">
        <v>433</v>
      </c>
    </row>
    <row r="16" spans="1:2" ht="15" customHeight="1" x14ac:dyDescent="0.3">
      <c r="B16" s="290" t="s">
        <v>314</v>
      </c>
    </row>
    <row r="17" spans="1:2" ht="15" customHeight="1" x14ac:dyDescent="0.3">
      <c r="B17" s="290" t="s">
        <v>435</v>
      </c>
    </row>
    <row r="18" spans="1:2" ht="15" customHeight="1" x14ac:dyDescent="0.3">
      <c r="B18" s="290" t="s">
        <v>122</v>
      </c>
    </row>
    <row r="19" spans="1:2" ht="15" customHeight="1" x14ac:dyDescent="0.3">
      <c r="B19" s="290" t="s">
        <v>68</v>
      </c>
    </row>
    <row r="21" spans="1:2" ht="15" customHeight="1" x14ac:dyDescent="0.3">
      <c r="A21" s="199" t="s">
        <v>503</v>
      </c>
      <c r="B21" s="290" t="s">
        <v>499</v>
      </c>
    </row>
    <row r="22" spans="1:2" ht="15" customHeight="1" x14ac:dyDescent="0.3">
      <c r="B22" s="290"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e3f2496d3e617b767fd675909e337c62">
  <xsd:schema xmlns:xsd="http://www.w3.org/2001/XMLSchema" xmlns:xs="http://www.w3.org/2001/XMLSchema" xmlns:p="http://schemas.microsoft.com/office/2006/metadata/properties" xmlns:ns2="baa7f455-1731-4197-9934-70b4b32005ff" targetNamespace="http://schemas.microsoft.com/office/2006/metadata/properties" ma:root="true" ma:fieldsID="5b69436297a29188f8b32b6f7bf9efe8"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document Id="3924199a-0e00-4e22-bcd0-0595a67f4517">
  <version>1</version>
  <createdBy>hancas</createdBy>
  <modifiedBy>melcha</modifiedBy>
  <createdDate>2025-06-17T00:11:02.0050568Z</createdDate>
  <modifiedDate>2025-10-12T23:31:46.7488366Z</modifiedDate>
  <sheets>
    <sheet Id="a377ca50-633f-4af1-946e-4d7aabe0b50d" Name="C.1 Trial Balance"/>
    <sheet Id="fcd8350a-ac1e-4574-a49e-67406591c843" Name="C.2 Revenue"/>
    <sheet Id="6eebaf7e-1f2c-47e4-9fb1-b3785a739bc5" Name="C.3 Expenses"/>
  </sheets>
  <documentDefinitions>
    <reportDocumentDefinition>
      <properties version="26" revision="0" isCriteriaEnabled="false" suppressions="30"/>
      <reportDate>2025-01-16T00:00:00</reportDate>
      <lastRefreshTime>2025-07-25T04:07:14.0612737Z</lastRefreshTime>
      <options areDatesRelativeByDefault="false" autoFitColumnsOnRefresh="true" rounding="0" displayZeroForBlank="true" clearDataOnSave="false" highlightEditableCells="true" refreshOnExpand="true" updateExpandedElementsOnRefresh="true" updateReportGroupsOnRefresh="true" enableUnknownFilters="true"/>
      <areLocationsHidden>true</areLocationsHidden>
      <adapterReportOptions>
        <option adapterId="3">
          <reportSettings UseLevelCurrency="true"/>
        </option>
      </adapterReportOptions>
      <instance adapterId="3">
        <instance code="oms:reporting_data_model-3-1">
          <propertyValue id="5865c367f69e1000093951ccc3820000">
            <propertyType id="0"/>
          </propertyValue>
        </instance>
      </instance>
    </reportDocumentDefinition>
  </documentDefinitions>
</document>
</file>

<file path=customXml/item3.xml><?xml version="1.0" encoding="utf-8"?>
<AdaptiveCompressedXml id="fcd8350aac1e4574a49e67406591c843">H4sIAAAAAAAEAOy93Y/lx5El9m7A/4PA54lVxldmxECaheHdhwVsw/D4XcjPMXcpUiCp3ZUN/+/ObKlnuq66hkmv8i7Jm5pRq/tX3VW3Ks+NPHFOfPzm3/7X33/1q//cv/3uy2++/u0X+G/CF//2H/7H/+E3//h/9f79r/5D++0XozZjDRlyxQ6iSSCLd4hJQlTHasJf/Op/y7/vv/3if/439Kv/o//n/vUf+xfzs/zqV7/5bn2ef9fHl19/+f38Ct99eDqff9v/8M233//j24/+5YPzw3/I337/3T//8Z///v8+H394UUI1aKcEGWMASdrBmQRIKjcfPQ2ULz759/Mz/C/f1Pzmi/zl+ZftV9//6Q/zxccvfvXrxw/W/tVX/1Nr3/bvvvvVt9/8l99+oV/8qn7z1R9/P39W4TN//z/1P/0D/ubX63/efPFff/ar/6Z+++X3/dsv8+On6V/13/evv//HeQS55T/Mv7O+af7i4e+tV//1d9/nr2v/q4988rH5itv8/r75/Xd//+cf45df/9PvWv4+/+738wNfAQP+9beyXvS7n/zjC/zuc1/2Lx/71ZfzJX9bA6r87ts/Y+J382fQ/+mbb//0uy/bX38vH/7xOopfzX/95fd/+j8/nIp88Zc/rp9A+/L3f//4uT730teL/8vL+My39c6L/+cPzB/7w+l95px+8+t/geS/AlRlTEMwQwhlAtWlQ26SoOQQSxmUe85HgBp/GKh0gfoWqPrCQB2DXdEytNLrDPOGUBIhjIlTUvYR2xmgph8GKl+gvgVqfGWgNh1aUwaLTPPqN55XvymYUnCkgQnLEaDaDwNVLlDfAjW9MFCb9lww9nnXm4GwOxSvBj0JpiSkOZ3hqP7DQNUL1LdAtRcGKsZEY+iEZ8YZUUN3sMoTsiOJTRKgZPUIUDH8MFLjRepbpPoLI1Uoc0AsoDPHnyG1G+Q+DMhzK+SDxymk4g8jNV2kvkFqDC+M1MY1t5EQao8MEs3BBw6YYbblnFOL1c8glX4YqXaR+hap+MJILSWwUywwuCJI1wjWLUFLKMSFLVE6g1T+YaT6RepbpNILI9V6rmMyIGD1AFIaQ1afwFUsKKaRqZ1Bqmyo/uFC9S1UX1lNTYOz1hlPrbUxU6qSJlR7ATbKOYTKhcIZqO4YVNeheoDqK+upOpMnLTqARptRlSyCxzjAKSl3pdrSoft/w6LC61G9gWoIL22m1hzNdKZSvSaQERSMVnytgaT1RjH1M1DdMKnwulQPUOUXhiojDuIZRiOGDMI1Qw59BtkumIkCG9MZqG7YVHh9qgeovjIBGA2rVQxgmnRFVYGZ8zvE1OpojDULnoHqhlGF16l6gOorp1XeQm+FDDgVAukDoYw8f6ccOpU4cRuPQJU2nCq8VtUDVF9ZVq2ppuAToKNbnVBNOAkAV+BJYHVUCeZnxCrasKrwelUPUH1lXbW23CXGmVaFUCZUW4dc1QBjiKQ1TrieUQBow6vCa1a9hSq/clS1XFE1MLBbWLZqgBy1QbEyKkcjauMMVDfMKrxu1VtdNb2yWMUDXccI0GXMtCp4B0c2mG/hitn6oHCmAoA23Cq6btXbqIqvDNWMHiWUMhmqT65qwuAjJ9DM3mZuFYeccatow62i61Y9cNVXLqpG4josVBhOM++3mMFlEPQeypBYqJZDBGCnoeq6VQ9QfeWyas9J3XHApKWTq+rIYGVZVpUmJfCRqPEZqG64VXTdqgcC8Mq6aknIWFsEjoggDRXcRwSjPgkAhubxjFtFG24VXbfqAaqv7FZ50q6RZjKl3SYBwAi5Sp1ZluXaWh6YD4lVG24VXbfqAaqvzFV7GuqcAkQqDEKcINsooDyEA0e3fsYC4A23iq5b9cBVX7mxKknJsWWCgn3ZqYpQ4kiAXIg4e0ldz0B1w62i61Y9RNVX7qwirvP6bwSxaQVBrFA0GhBjd0kx2jgE1Q23iq5b9QDVV3arIjbpLS9JNawuAEHIaAIqIabBXU3PiFW84VbRdaseoPrKNQA5ZDVLHbTOu1/GhKpLaxBqFEo6AvczFgBvuFV83aoHqL5yabWnSVVbD6uhuoA0LpDnM0iqVGJMpPFQVN1wq/i6VQ9QfWULgCZCMcRVT7XGVFKfUK0tABXmUkLvtdgZqG64VXzdqgeovrICgA2ZPUxymvLkqoPjTKuyQojSrbaqyc6Uq/DOAMDrVr2FKr2yAlAKVS1rnBrN0CrZaJVWF9DWmxfzMcPrGahuuFV83aoHqL6yApDYS7EsUGtmkLA81SYDGFuLsTYROTOwijfcKr5u1QNUX1kBMJQ1ssrAWRdXDTPBitUgdef5s2lN2pneKtlwq/i6VQ9QfWUFwKKjBsurt2oZq2ZQcg+TD3TVrjPn5DNplWy4VXzdqgeovnJpdZLQs4iDYljlKkJgITkQCk2szj8fKq2WDbeKr1v1ANVXLgJMXEKVEiHVZVmNSQWMMYKaamlrEFA9BNUNt4qvW/UA1VcuArReB40S1uDfCdWsbUZVdmi91aKDKMghArDhVsl1qx6g+spFgGPkig0LYFtbAEpJ4DRZAPlAzbX1cCqqbrhVct2qB6i+slulQXs2yVC5FRAngzw6zqiqSSpn4UOl1bLhVsl1qx6g+spuVYlcMdDE5vAB0pYFUFZpdSKrOHqeSdcZqG64VXLdqrdQ5Vd2q3qMra56VZGua7pKBeszrWpCnbB7EDpjrMrOwqrrVr2Fanpltyp27TWtzSpNwvzFBXKeQTbzEDGxFvKZSYCy4VbJdaseoPrKblXpQUIuHXDNVhfENV2lDzAuohIQ8dC6St1wq+S6VQ9QfWm3qiK62oBBSUByWFsBuCzkSooyqKUz5Sq64VbJdaseuOorR9XBycb8f0gU19DK1qCExjO0BhqxpyWvnoHqhlsl1616gOorR9VilhJxA4tx5lY5OtgasI5q0UfQZOGMBaAbbpVct+oBqq9cAxB6Vk7YgKMhiFAA6wUnH/DolWss/YwCoBtulV636gGqr1wDYDE3iTRpqq2hlaNGcIljrQWs5urcwiGuuuFW6XWrHqD6yjUAqXtEGWto5RoFXE3A2WaQHcUShTpSOmOs6oZbpdetegtVf2kLwLBNfEbg0joIZYHMlVZlVW01j5jHmY5V3XCr9LpVD1B9ZQugd2qWJzbr2rMmM+OHQjkC9UkNyLtKODNdRTfcKr1u1QNUX1ms4lqiqTmkEtuaBJjAYmjQa+scBSeTP+NW6YZbpdeteoDqK4tVjVQxTIA2XDOrgg/wyVHX1OpRSk9E+YyuGjfcKr1u1QNUX1qsYtVKXKCVNLlqHRVmmC0wMGIcvRu3Mx2rccOt0utWPUD1lcWqlqtIljGhqgrSllg1GcFat+4YOtZsZ6ZWxw23Sq9b9QDVVxarSBFz8QIdCWdUdZoEgAPQ5EXCLv3UdJW44VbpdaseoPrKDSueZHQJCZjFZiwNAl61A1IjG46VDy2ujBtuVbxu1QNUX7lhhbI0HS0DcmSQXhMU0wIBUXUYlnioCyBuuFXxulUPUH3lhhWMmQplhslJyyQAJUDBmWVVqTJSCCHHQ1F1w62K1616A1UMr+xWNY3YtQ0IOTeQmUtB9jAgusfWG+JIh9KqDbcqXrfqoQbglblqq2EEmRlVDBxB1lDgGVUdZrpl1vvaB3imBiBuuFXxulUPUH1lrhoaFyqSIWheA9arwrzyEUoblFKIvdCZ5uq44VbF61Y9QPWVuWoJfU0CzNAGz7TKJgHwefFD0l56JmavZ3qr0oZbFa9b9ZarvnRvlYbCpcvqq+bFVbVCXqE1euGokrPnM7pq2nCr4nWr3kZVeem0CnNhRIKSi8CkpgNKWFRAh7FqLrGcIQBpw62K1616gOpLFwFqtp5nVO0Wlp26+qolKWBMOhPOplzOVFalDbcqXrfqLVT1lWsAhpTueUbVptVBJAiUkdYey5BD5mHmh6LqhluVrlv1EFVfuV51UVIJJUAu9cN81QgecgJEJWkqFfOZjtW04Val61Y9QPWV06qa2LLEAO5ryXosFUpygYEjF6sTtrmfgeqGW5WuW/UA1VeuV03sHVuOMBHbQZAInDrBGO5amInrIahuuFXpulUPUH1lrloj1dC0QUstrRVrGXzVBLpFKU7m8VBvVdpwq9J1qx6g+sr1qjpD6mSrFZhwplVtZlQZu8MMqiFYz4EP7VhNG25Vum7VA1RfuQaAumCuvPJ+x7VpfQbUESIMyr4GWmrFM2KVbbhV6bpVD1B95RoAr5R6bgwkq2PVtUPxQUDRhmAtTeVMvaptuFXpulUPUH3lGoDmaLXa5KpRMkgKDjZGmKy1UY6hFjw0XcU23Kp03aoHC+CVjdUSKcXGDp4GrqjaoHDr0GaoLSYmTc+kVbbhVqXrVj1A9ZWNVbEYUtIA2cKMqgURvMqkAn0G2PWL9ENRdcOtsutWPUD1ld2qlp1yrQ06q4FgEpjMFQELzh/N/P+AZ3RV23Cr7LpVD1B9ZbeqGM64iQlKX1OrI7YZVfsA7VYqecZuh6C64VbZdaseoPrKumrsLSbPBGMNAJYuHdw6Q5N5sFnng3SmXtU23Cq7btUDVF9ZVw1uKZsrhKEEYm0prEtX9UiZrVLUMx2rtuFW2XWrHqD6yrqq+EzzA1aY93+ZBCBOruqtT6jKUIw9up+ZWm0bbpVdt+oBqq+sq9ZRWxGbP+JYZlQNLYCtQoAasMz7pieOZxQA33Cr7LpVb6EaX1lXxTqQS+5QG9oS/hvknhNUDtRqZPdDxqpvuFV23aoHqL6yruohYR9EkKX7TKtCAA+OMEbWHNVo4JkuAN9wq+y6VQ9QfWlddWb/JbYKmdcoYFwWAOYAjI1zHX20Q2mVb7hVdt2qB6i+sq5qoyprEOgTlTOt8gnaGA16yt2pYed4RqzyDbfKr1v1ANVX7gKYt7+ro65RlbjqVRHmifYJVWtVLbJ4PAPVDbfKr1v1ANVX7gLIiIJdM0zAzrQqYwMjasAhN6umWPqZchXfcKv8ulUPUH1lt4oHDywFoY0eQZLNBCszQRwBVVphlUNp1YZb5deteoDqK7tV2sR0ba7W0RhEuINJiNB5UoMUGT2cmVnlG26VX7fqAaqv7FaVGrtojUDsa7NqMMidHIatSRYaI6ZDXHXDrfLrVj1A9ZXdqtF09I4FQulrwPpMsAoGXm5VNxutEZ8hABg27Cq/dtVbrKZXtqvYcwuew8ymVkW1RAHTlWZJMeqlqMiZxVUYNvwqv37VQxXAK8tV5K24jDqT/rYSK01QcrUlr46OuYc0TmF1w7Dya1g9xNVX1qv6CKFicSjdyuqvnhG21gplFG6jZ2E6s7tyEo0NrF7H6gGrryxYBRFqkSK0sEasNW/z+h8Rcg4xirTY8hltFcOGZTVJ7QXrW7C+smRVOKzdvxWIaC2vWGPWy/wjIvcRNVkbZ2asYNgwrSarvWB9C9ZXFq2YpYmrgg7MkwVQAWMXCBaxNuSQ2iklYMO2mrT2gvUtWF9Ztpr01GJ1h9CzzvQKI5S1dQVHidFSM7QzRdYYNoyryWsvWN+A1V5ZtxKl3Dx3oFIMpMY0I2tXYGoBx+QGKmfKrDFsWFeT2F6wvgXrKxdao6WKuSgYSlzj1jPkoAhxxOaxy3A8JQZsmFeT2F6wvgXrK5dapxSqWKvQUpw0wCmAOVbgUrPF4i3kM4ssETfcq0lsL1jfgvWVi60bJyYdA7IiglCeCVYeEUaPopLMwynOihv21SS2F6xvwfrK/pV0Q80tQJMZVOd/ETwhz98xZ+UcWzozyBJxw7+axPaC9S1YX9nAmjjlPv8DsS4DC42ghBlZU18plkzM4pnpAIgbBtYkthesb8H6yg5WbpRDHxUopgRSep6RdXWzRNQZVTsRn1kShLjjYOF1sB7A+soOlqySgModQlprgtwVrJvBzK/qkDihGg9JV7jjYOF1sB7A+soOlk84FlaFHurkrAE7FJIK6Kw0WvB2aJwF4o6DhdfBegDrKztYM4VJPHqAoWuiVVq1gV0YvBuhJoutnRlpibjjYOF1sB7s1ldWA8ZgIYoBZgzNIIMUsmmZ+VaP0XrEcMrBwh0HC6+D9Qas+NItLU3b5EGaIae+1llEAqt5wjbnhqkGr35mqAXijoOF18F6C9aX7mkx597WsKDIoU3OWsrkrJUALac2/8SMh/oEaMfBwutgPYD1lWsDGJmSZYOGkiZYc5yc1QNo0p4nbOdtfUhnpR0HC6+D9Ras4ZXBakatJDGwssAag0AJlCBSbCMZ1kCHdFbacbDwOlgPYH3lQhbxPoLVBiPI4qyhQNbmECxw5JgThUN2K+04WHgdrAewvnIhS5A0WvNJUmcytRYHVcg1Tdj6hGmraYx0qAeLdhwsug7WA1hfWbqqLdXU61h9LDPBqlnBolXgVLiJdat8KrLuOFh0HawHsL5yIYvH2EWazct/0lUJQZcfwOB15KaNesVTYN1xsOg6WA9gfeVCFqNiDc2h57RoQCFwkVXNQoSN2GeadQisOw4WXQfrAayvXMiSMlkaBaFU6avqymZQnflWkpCimq3xV4fAuuNg0XWwHsD6yoUsbd75oWGHlD2BtCxQ2iCosYmXZqJ8ZtQl0o6DRdfBegDrK9utxKgYnYDqqroqNNmr5QzDdKzi6zBOTWXjHQeLroP1Fqz4ynZrr1qH5wGp2kywJE3OGkIBzjoy8+hkZ3azIO84WHQdrAewvrKD1d1CY0uQYpyRtdUCE6NrQXv1RpoH26HuVt5xsOg6WA9gfWUHK5v02L0B8+rBqq2BjYgQrNVlapnamZnXyDsOFl0H6wGsr+xgDVR1HAEGC67xQQ0yYoXQtOZepKZ6yMHiHQeLr4P1ANbXdrDEEpUZWaVOztqsQelr9WWl3J2L0Dg0N4B3HCy+DtYDWF/awbKRQ1pD2Z0SiFoFqyOBc/WRKKReD0lXvONg8XWwHsD6yg5WiFXTzPqhWp5g9TWbJUqFmpp4bJJzOWS38o6DxdfBegDrKztYoxX3tZ0dMykI1RlZY+hLujKJNujYMGHecbD4OlgPYH1lB6voZKYzlgKnsRysqmBcGNbU1qVmlUKHagN4x8Hi62A9gPWVHSyTyU1zLZCsEAi3COaeIcQyZIQexjhUGyA7DhZfB+stWF96DaYJNlLMEDXz5KytrkKWDiMO9lE4xVNqgOw4WHwdrAewvjIN8Jpri2xAYhlEZS1qEYZcQyq1hFbLIRogOw4WXwfrLVhfeg1WqVWLzvTfrMwEC/tag5U7RAveI1Wlcqg2QHYcLL4O1luw0isXsrTGIXAvkJs5yIyvMAPqAMdIM+fyEPIh6Up2HCy5DtYDWF+5kKUEzaGEmWB9WN1uFZc9oIBLHeDaipVDtQGy42DJdbAewPrKhSxjhs7KIYHJJK5ia3yQcoU+uhS34hOth8C642DJdbAewPrKhSxWa2m1Cih+qLpKAnmMBqRlSHYOqofsVtlxsOQ6WA9gfeVCluCJR60RhPP8Recvq+EVeqIsIaUk5VCngOw4WHIdrAewvrIaUE11XvkN+lrUIoodcmkBRhpj1GyF6JTOuuNgyXWwHsD6yoUspcWksWVgHBVkyKQBrnX+0TA0rpbyIRqgOw6WXAfrAawv7WD1LhpFwScFmAlWJnDrA0qsooSeBx2az6o7DpZcB+sBrK/sYGnJlSwgFHZcNADBvDGEymacYo39VGTdcbDkOlgPYH3lQpbSgzuFDBYsgGBOUHJw4FhDTlED9kMOlu44WHIdrLdg5Vd2sGrxWAbOe9/LjKyZbf4uIjCZjdILMx1agKE7DpZeB+uhNuCVTYHqLbcRIuQ14Up0TM7akkIw0VDcQ+ZDCzB0x8HS62C9Bau+simQk84fQS3g2nWNaR9rmbuuxQJMLfNAPkUDdhwsvQ7WA1hfuTbAcpZUuIJ47DB/i+AlVRgWLXGyNNIhnVV3HCy9DtYDWF+ZBkhFjMkcHOsAaavgSkqAGVCH9Ube2qGdArrjYOl1sB4SrFeOrHkS06ETnQHbTLAoFchro/sgRNMgNE7Vs+qOg6XXwXoA6ytHVrcag4YKLKuQpQ2ZqVbhmWXFmXnhYM2HaEDccbD0OlgPYH3lBKvHrGPUCl1WgmVx6QK9QrXWMZa0FgscAuuOg6XXwXoA6ytXXYm2TqNGSKW2VXqlYN4ZQsvMNihmP1R8HXccLL0O1gNYX7nqisbkqXXmVnmkVXzdHSwVg6LJk9WEHQ+ZAnHHwdLrYD2A9ZWrrlCLqgSB3mZaJbpqWCQTMOdYem2xnxpyEXccrHgdrAewvnLVVeg+OA+DhJxBas+Ts2qDEnJJSY2kHWpriTsOVrwO1gNYX7nqikqu3Elg/qaDoDHkNhzGsCEaYpd6aCJL3HGw4nWwHsD6ylVXA6vkYApVV21AlBlUMQyIfWArrWumUwnWjoMVr4P1FqzyylVXKKxOFoE+jA9qtUOxHkFNm3FD5nRoimDccbDidbAewPrKDlaNiDPtX4MCeMzIOomr+SQEhXC1vXKRfqhTIO44WPE6WA9gfWUHCycil0gFPYQlXVmBopIAJ1etOZRU46FtLWnHwYrXwXoA6ys7WFI9SsRJUufPAWQNECxaGBoVc6c2tB2yW9OOgxWvg/UA1ld2sGodgzhFaKswULogGBJD7msvtsXG+ZAakHYcrHgdrAewvrKDlXPhmUolyNRXZI0CVryDDapZQ02BT9GAHQcrXgfrAayv7GCxhDS0E4zgq1MAKxSnMBHbNDMh9XyoRDDtOFjpOlgPYH1lB6tQ7C5rIGtuayJLbuCjC2C2JC1W7HioFTvtOFjpOlgPYH1lBysn0lqEIFmakTXG1SmQJ3GNYhOwI4dTIy/TjoOVroP1ANZXdrBEGGOfnJVrX8XXqJO9ro1Y5jHW0dd4oUNg3XGw0nWwHnqwXtnBCsnDDK4CY+1rk2EEpUqHJJwnH/CKcqhEMO04WOk6WP8C1vlT+vabr7764x/+1w8vAV8Eok0ChUgMTiyTqSpPiFIGQpVWh0uNZ9YLf2IEEL2L0Gtb/QtC/8s33/6nlv/0d99/833+6ndffl2/+X3fRelnX9S/hsKHr12D6O7X+szx/+DXqvmr/nXL3/77T77m+NPf/6n/7j/+8eu/o0DvffWP//A/tH/AEGYS/smDvZdr773ch9f0Qz+iHJF/9823/5S//vL//gDPefGN/m2fZ/7fcuPVP373/Te/f/uJw48+zienvxgmPQsOGddc8uwNSgwKWiT2rjxvnjMFnJ8EFX83plx38V9Au/79hHj7O5lvnl9KMHnzrvzj9luPb9x68bhlZZBmZ+joazZtD5DXULrQsZXQEsV2pojnk7iF79P16zR/PnBtc/WfVeCKiD/Zt+UNsj8UZJ8buGLibp4DlNIyCK3pbyUNSI08xOJxErHjgeszKPpL4LpVB58PXHQD13uv4gaulwhcKLFIwQaqkVa9lELWmqHJsvl70+Bn9qx8Grjel59uBcrnA9dnXv6Hv38D1w1crxG4QlM2rwOcVkN9mGQrl2CgLRQdJpkOrd77NHB95mj/HLjsViN9PnDJLzJw3WBwNa790rQsGBkhOvIMXGOAiRZgiyW2XkKOZ+ooPw1c8m7gupVpnw9c28HkZxW4LuP6+LGfY5B9MuPK1ZOhrS7FCkKNIUt0COwtW43J65lJhp8GLn03cN0qxc8HrngD13uv4gaulwhcXgI29QCqtDpXaG27SB1UiqO3YLWcqQL8NHB97h/8OXDditXPB650A9d7r+IGrpcIXDQ5VhmZwVpYc/gyQqbQgaxpR8/U/Ezn/aeBK70buG718ucDl93A9d6ruIHrJQKXUZ8/htCAe3OQaGt26GRcvQ91Fi89n3cVP/Oz+kvgukXtnw9cfgPXe6/iBq6XCFw+IhWMCpknz5JSV8OYFcDQi42cguKZ7sZPA9e7lfN2K+c/G7jwl1k5fwPXx4/dwPWDgQvz8BbWQkydgUsm48qWFdzJNeZeKMrpwPW+qXgL5z8Xt/gX2vFz49bHj9249cPtzx6UMwLXRiBpzJBFA2HEwjOioXs93vHzvqd46+Y/y7ceVcd//vs3bt249Rpxq8YutObhYq2rw3ptyovdIMZAIakEK8cVrvctxVs2//m4dRsV330VN269RNwqEYewISitrfRxyEwR28wYQ+xLs++Sjlefvuso+q2a/3zcun2K776KG7deIm4ldEocHEbWGbcKFSjZHKRZGUO5Jj0zI/OTuPWuoei3aP5fcPtxStaXX8/voX/3/S9sUNaNYDeC/f/rtO4JreQIKfnarW4DckWBNANYGoVk5ONVqPTubBu/5fN/HcK++UP/Nn/4ur/gGHbjwg9H+du7+LHpultjixCyRpARBXKQOqkY8wxhxaocV73o3TE3fivpP5c+4i/UZryB6wau7fTRYyoxBIiZGCRShdyKQc40ek7D2M7IXrQxENV/RCH9V7n0rx4/y/f9v37/D/9P+H9/8+sPv3v46Id/8u/6+PLrL9fn+8urnxH1TYD7gJjP6OMfAPFZ6G6Gj/miPvcZfvPrh9f18O0/fqP747QxCzew5Aii86CdNQEysiTpNTU8fdDvT5D0H1F5fE/6B2rME9egHgG11fmWXqNgJESomWtMRAPTmQEwtDNyz39EqeY96R9gnVFIpDbwNVJRWkEofabPYslUZk7d8pk95LQzo8x/RHHbPel//aTVi83/a1CtzPPtcZ50CgaGQWsLFKuff0+/O9TJf0Q50D3pH9gm6GolVIcw5mUtFRsUQYWWNCabyWTVM8MkaGcKjv+IAop70j9wTw+UnMihtlhWS0UFo+agPTUmqyPUM0tOaWNsCIUfYTnfk/6hyVZWusYMWuZxS5r3dJ6UF5itpvkNY9Hz3Pu9oigKP8Kkuyf9A90GTVnRIpRV+CZqYXKzwoCCxvPI52c9f0+/V0ZC4Ud4Gfekf4CRdYqxz6ONWuZJSx+TjJUELVOKnuZv+3nu/Z7xTuFHKL73pH9gC2mRxBbnSc/seUXvCLlFh9jTDOdi6HymwoI2Wh8pXI3sb3bSlSUTlQq1zitaODTInQ0SUXcvwUI803PBPyyGUvjJSGSfcU1+ZgddomKva/e10aTehJOQjY4QOlkgD8X0zBZs3hBDKfxkJLKf/0mHpE0NA/SCcZ705N/WQp2xPBtymeddzmyR5A0xlMJPRiL7BZx0lmIldJip1irgntQ7q8pk4iHl3iTnQ40nvCGGUvjJSGQ//5PO6txiZgi+DA7pAsZJgIWxp1zNDsnevCGGUvjJSGQ//5P23ITnkULC8WEJy4BMnAApphCiUn/Ce/o9MZTwJyOR/fxPWrlXWztZrTutAiqGybcNqOdkPUmbMDidZL277Xnyw5/KSf/8k6yAq+A3BMAw8kyyZk5tjgZqzQM3lj6OJ1n/ykn/ZCSyn/97mtw5zOQKtPQ2ufd8d5cxKmRHysqufKgQgXcMDvzJSGQ//5N2oVpzSpN2z1RLaulgmOcflcsqLzI5ZHDwjsGBPxmJ7Od/0mUo2cynAFOcJ71omc3Dh4HD48yxUnpcwXbgpN81OPBqZH87ezqTjFECVF7D4T07lJgrpO5YMaXSD63j4R2DA69G9rfLp4dYbr3D6Lre0zFDHopQ8yoYpRnO05kGLN4xOPBqZH9DjYw1qXdgXCu2cpTJvWuZN/YYFHOf1PvMMDz+4WF4hFci+9s5WdKiZZlxm3oEadTA42TiaMLMJHm048LJ+8z7KmR/u3c0zeAcqkGwwUs3mTlWU4OeKafIPLof9zfeJd50BbK/3TvaRGj16KCECjIPGTxbBXKpjFTllEDGPzyfhugno4/9/A+aLBSmybu9WVxFCAEKWQdq88znQft4XLn4tz/od2k3XXnsb3bQfYwWWs9QU/D5ju4OlpNAVG/zku40g/dxIfTdIgS68tjf7KTFQxyTekEb1Ocl3SoYTl7WWLkEHyOfl8fe7Q4nuvLY37D3DlVyHxBaJBDBPG9pmQlWaF69l9HLmcIi2kiw6Cejjv38XSyeGXTgOG/pHJe30RCy9xm8U3HqzSTG4+W/7yZY9JMRx37+B90Sxio6IM6QDeJjZtJBcL6je5zZFrauxyv630+wfjLa2M//oPtkYaYRgTEu56o4ZE6Td9fAvajwJGunD/r9BOsno439/A+6Sk9DhgByWMW/OjPplhKMUdG1IykdP+j3E6yfjDb28z9ob62E+e6dx7va7kQmGQsu0FvVHJpKz2fUbv2Xg363TJB/KdrYX43B+bb/5/71H/vv5nfS/+mbb//03x8IPQYW6QQpTp4mdcZ3S1RnJmYFrQk5n8m/4g4Qfina2c8ACLnMKJAyAxuv9ZtpgFvooKmJThIfyqGW67QDhF+KtvYzAAI3DF6JwXgsIMxLwiQvS1TGGocVXM+UsdgOEH4p0tvPAAjDpFpXhxhamMfvq0ZR5y8qq22kezlkq/gOEH4pytzPAAi5JiozKEAfdaZ/aU1V6ogQTHmQD/RxBggYdpDwk5HufvlISOpRIwuIDV1z9BE8z1uicHG01A3xTH64+gR/GAk/GW3vBZBggrGlDOqrTbiWyRLcO/jwVLkMzhLOIIF2kPCTEf9++UhYs9eshQiKq0QyC68204kJTIGjCUc9hATeQcJPRh385SMhCA0tXqCUJRPTzB4zJYKOo8fJEtTCGVFp9SH+MBJ+MvLhLx8JNrDzvCCg6ooJJYS16XASyMrILNXNzjhDuKMvytUXn5dEerOx1sZxSbKSyApuExOaSSLNCyLxodxhR2CUKzA+Dwm1FfamUIwGiMd5O6zLYiSLzUfgFA7FhB2FUa7C+DQkoOaIqxLIvOWZRfqq7qMOw0Oqaz73eNwI8bdCwo7EKFdifB5PEGm5lAyj6tKaeZkOCaF4ay2nJKcm7+OOxihXY3waEmItUrnSjAS4eqVtGdI5gFc2rnGMPg7Ngd3RGOVqjM+0HThIDdDGpAhSdUBJWCBpMB+sEyVnhmDQjsYoV2N8nrIkPWEmhLiWhklKM3fwtaYll8qZzbweqkba0RjlaozPiwkzUVA2gplBfNjxoDN3yAYpFy5rA7kf0hNoR2OUqzE+bxhWoxHNbYJgTJ7AnSDjpI2TNVJoVGM5tNOZdjRGuRrj8xgjI3FuCCFKBMm5g1UmIOcioeOoh8aX0o7GqFdjfF5MyKKxlQFJ1pbkkBRK9QrJLJqmmKkf6iza0Rj1aozP6ybMNXWXCly1rj4UBSObcCg9dGpRsp2Z7UA7GqNejfGJHcRp5DbDQcqrIym2AZ5EgFNtizV6PzU0c0dj1KsxPq9SpcXKfQYB1MkOhHOBPGqH5iSTKEwKeWiwD+1ojHo1xufdDiqmHhqMThlEWp+5AyVw1c443EQOrTbY0Rj1aozPux1Mq4+cIYSqiyesRihm6CaNs1kv40wWyTsao16N8Xkdjxi7tOKA7Mt3SAW8WIIRWkepLgUPIWFHY9SrMT7vduheMcQKKkttlr52WQ0H9tqDiwUdh+bC7WiMejXG5ylLvQ2UOIA6TcbYUKBQyUBEaWCyaod8B97RGPVqjM/jCdII4wwCeSmLImu/HcUGvfoMCxrcyqGB/DsaY7wa4/M0xhF5jORQ17JaablBGQUhCs88AotVP4SEHY0xXo3xeTwhJXVzB4qTLEhqBXKnMmNCxJ5qr8EODQre0Rjj1RifN46yRiGeaaPU1R+thcC1Z3DPUUWHUTo0u25HY4xXY3zmgj23MO8EXLvLJc3AkClN2tgY1zrNJuXQ2rUdjTFejfF5PCEG0TYMZtJYZkyYF0OJa6p8LHU+L+qHaptlR2OMV2N8XpV7FdUqA3pcC/qwOXhQgUCBcxgtRjozUEV2NMZ4Ncbn1TGmrL2VCnFygrXWLa2YgJBtsCajweNM9ZrsaIzxaozPm62jkx8qGcSx+h2qKayu2GVIjRxqb0xneILsaIzxaoxPXAuHuRE7YF/L4IquLLIUoJInU/jQ/XKIJ+xojPFqjM9jjDV207AW+cYPavPkCbnjh+lrNJLOXw/dDjsaY7oa4/Niwsi9eUQobPN26L3Ah0FsQmi9RRbLhxjjjsaYrsb4xIHLsdbACOhNQMKoawafQ1PKcS1GyHjodtjRGNPVGJ83Y736fPNLhJlOztwBXcBCi6At68wrMaKfcaVlR2NMV2N8Xu4wSULUoBAQ19YMquAxKSBGSxJKU7YzSNjRGNPVGJ/HGLl3Js8wfDlQracZE9Y22kkeOMRUkc/cDrqjMaarMT6PMYZeBqOB1jSRgL2DFRboeSDH0XLQMxWtuqMxpqsxPrEbzmqN4lA08mqOzGCVymSMmG3Gg+jlzO2gOxpjuhrjE3kChpYwQYwV1xS+AGYjwJqvhK02yfkQEnY0xnQ1xudlkd6rRBuQKE8kGPXFEyokYYpimUkOLfnY0RjT1RifqDGqasrrdliLU3HoRAKNmUUGLjpZIx+qVNEdjdGuxvi8iVt9UgHjBrQWt0luDnkmDdCbpWo5CMsZtVl3NEa7GuPzYkLPkxe2vEZ29+VAdfCQDJxrs1ZZhh3KHXY0Rrsa4xP1BC/RVnP0SB8cqASesMMolFjaoHwqi9zRGO1qjM+rWbI0QmsItIZ3i2MDj5WAnRJaH6H4mfoE3dEY7WqMz0OCYOYkCLnWuHqlB+TWCHJHb0mXtHTGd4g7GqNdjfF5Ve7RLPUYQBPmtQ8sQdbKkzaIiUbpQ/oZJOxojHY1xud5kWOmiVwzEFsF4VW9VkRBsbfkucdsZ3qg4o7GaFdjfOLELZ8Y6AUGBoWZSRKsRS/QWnbDWBqfuh12NEa7GuMTb4caedJCiEJrzpLS2ghWIAXDFiSRHZrgHXc0Rrsa4/Oq3NeUbosDzObFIIyrhDFHKCVIYImx0SEk7GiMfjXG58UELjH0HkBSbyAWZkxY5kPsvVIJiQue0RPijsboV2N84sSt4omzwGCeSCiWIY/lRWVUo1pDSWd2CccdjdGvxvi8OUsSNPcwj750XRvB0rwnViNMSglHbHhqbnPc0Rj9aoxP7Jr3UahHiCVFkFEdvHsFQi41V6310ObQuKMx+tUYn6cxcit9iEEVXr3SFiBnaaDBKK/BzaGfmbOUdjRGvxrj8+oYay+5WgTObcWEkaF0QSimQ1MLofEhJOxojH41xucpSwGxTY4OKGtzaJsxoVS31QiVmjI2bGccqLSjMfrVGJ94O1RPS1RynbmjaM5g4UOHZI1SUh6Rz2iMaUdj9KsxPnH2WpD5/g+TGPSJBGGcWaRHoNako4euh3bIph2N0a/G+Lwqd28Nu3VwWw5UoZk7tDigag6xqFI7NF0nbWiMHK7G+Dw9oWviqB2YeEwkMIP5xERBHlLXf/qh22FDY+RwNcbnzV5LsRXPkydyWkhIMzos7liUSshEhfKZKve0oTFyuBrj82qbc/EWusHwCQLpMkFQfICXeTUEzVHymUqVtKExcrga4/OQ4LlyaA3qmGRBsiewIRmwDHIKoTqfUZvThsbI4WqMz1ObQ8emGAE/1Cypl0kR0MBQm0lOqdcz3XC2oTFyuBrj8/SEpCULCuRJHEGICTJhgj44c0whsZ1RlmxDY+RwNcYn7oYLiNQD6MAAYjIguxHE0WOYQCC3MzzBNjRGDldjfJ6e0EbzHgJ4IJs8YSYQk0ImSHVQ6Q1TsDM8wTY0Rg5XY3xiDxSNqBVhtTstZWlmkZoFSo1iijVhOTN7zTY0Rg5XY3ze/IQxfPRKkyIGAgnWIOfVOh2LovbWMx5ijDsaI16N8XmbQ9G1+2gQyGfu4MyQR1+1zZ05GormM73StqMx4tUYn9f50i1E6w5enEHizCJz7BUqGUl3bNbP+A62ozHi1Rifpyc0MmlFVpcDrj1QFSzXBENr6ei1jHLGi7QdjRGvxvi8mECiJXUDZiog1HlShCiA3DNLlOzhUO6wozHi1RifxxM4FWkpQ6cYYbmPYCo2c4ciOYRW/NBMFd/RGPFqjE/0IjFkKhUo1gYyKSOUppMxVmvBso96yIHyHY0Rr8b4NCRk7z3XlsAdP/RKz5hAIUE3845h5NQOIWFHY8SrMT5xCh9z5VahBwszdxCe3FEJWqlZNEU3PISEHY0Rr8b4xBmtKXLXtO6EeTuEmUDmMMaHkb0ju1rpZzpffEdjxKsxPq9XutU8Y8LSEz5UuVMDq5hg3gopc4u1yplJGr6jMdLVGJ+XO0iwxCVA0zgmT9A+cwdWKKq9YJofOjTV33c0Rroa4/P0BO/eglYYWsbKIhvkMn8XO01oDC9Zz/RK+47GSFdjfF5ts/emZA6j4Ae1OcyLQQ3MueaQo5of0hN2NEa6GuPzkJAkuU8kxJAcpORVzBodUHrLfWhUP3Q77GiMdDXG5ylLWGOyiYS6ZvmLjckTOEzaiBYsR9PWzsQEDDsiI12R8XkFCq31UbxDGz2DaFJwm2kkz7Sha3ARP1OqgmFHZaSrMj5xDh8jtZaA3dPMHmIGK8uDiKnUbtadzmhLGHZkRroy49OgMKK1wjMWcIkyoTAEbMmMFoNoLZKin5EUMOzojHR1xudVutfcPM/UIfY12T8UhlITQs0cVbvQkDPONIYdoZGu0Pg8UYF7KcUYci6+St0NSiKExKWnio5czgxlxLCjNPJVGp+nOY+8ljl0iEOWD2VhZhA0c8niPOblQHIsKuxIjXylxieOZewto1ZAYwTp2SCLVUgB3TzwfPOeSiZ3tEa+WuMTN4jWeeIxQQth7Y3sAUoeCSJrj9hLtXIKCjtiI1+x8XnJpIyYEDOkgQ0EQwNvLUKkQeZt1TqeERsx7KiNfNXG51UvTaqgqyUyZEzLgWiQBzuQz5sBkRXDIV0Bd9RGvmrj88qX0HNrpYOGVebcEs0LwgaEMS+LGgVjP6Q24o7ayFdtfJ7EFHotfSaTXmTN4aMM5iUD9qrdDRX9zKQdxB21ka/a+LxStsIfFn/AWLM1ZIQKk0lWqG0Q52DK6RBtxB21ka/a+DyJSakTtwTW+owKXju4S4IijXsLPQ06FRV21Ea+auPzTGqfUAhruXRa6yNRIhTqDly9U+4WwikPAnfURrlq4xOr2VLUaIs2us8Loq1NokigKRRLNXCTMxO9EXfURrlq4/NaZrVTjXECQD40QARf7XGrb1aa9mzY4qlkckdtlKs2Pi+DkFh6nXmDW1zT2AKDTdoAaxmQtkwo+czUVsQdtVGu2vi8qCBIUU3A2GxdEGM5kww0MDW2FGs7M1IBcUdtlKs2Ps+DUKIQUwTVPKPCEIWypjDlIViUWHs/5EzSjtooV2184mi+yCRRIMcPu8JKAa+RgdH7KDi8lzMtckg7aqNctfF5nVF9vv1RFUJY+z+sh5lBaAGToXUmmiPaIYmJdtRGuWrj85zJmsJ84/vMHtdC0SgTCr0Z6AwIiXBpjodoI+2ojXLVxufVNk5eaEtjnCxhRYWqkHGCYnAW90ah+pkpvkg7aqNctfGJ4/4bY5YEJGtQo1KFvOzqkCPpTC4qnuqDoB21Ua/a+LyWGKPgnOeNEGXSxhkkZlopGbTFMcPCCAkPCc+0ozbqVRufV+ba3dXVwMO6IFqIYHFyBRzBiq2GmXJIbaQdtVGv2vjEmc6WpJa1Mo5o7YNBKD0VyJ2k4Gqk1EMeBO2ojXrVxudVPLNqKTlA9+bzgqg8UVBmQjGISlVabRKHoLCjNupVG5/YM1lr8tDBWonzghgZctEBFIxsZhGl8qGWGN5RG/WqjU8c69zIkkYgCwqTKCqYBYZuNUiOTYPnQ1DYURv1qo1PLF0peZSWoGfRv2wWpTbvC7KIybTqOJRB8I7aqFdtfJ4zWTxjQoLeZXJHygSOIUAcw8LwMXo6pDbyjtqoV218HlegtHIHgeocVneUQpHUlvqcC4mSllMXxI7aqFdtfGLpCuNQN0hxyIRCYnD3vIZ8awiOOZ/KIHhHbYxXbXxiH4SnEP7cRZ9AZoSYGUTLkzs6qrKNY2WuvKM2xqs2Pg8KbYRcuAA1XOtAFm0sdYBanqkkamvpkAfBO2pjvGrjE3cOtyx9rGH/MYPU3qHQvCWo0qieJSc55EzyjtoYr9r4PCj0VdmIAqh1NcqVCsWjQGDDrgXVTtU28o7aGK/a+MQLItQ4c8ZJE2z+MnICtxShhUknm3cc6cxUX5QdtTFetfF5zuQM1HF4BexrAXXGASXOZHJm9EqhNS3lUFSQHbUxXrXxebpCaalQizBIxpKYCmQzhZZzS4yhtkN7glB21MZ41cYnts82GTqjAq8mamGatLFUBJfYWsbUKB9qn5UdtTFetfF5U1dKY9dMMGxeC7KWyZXeB8RSKYVsJHJmtyTKjtoYr9r4vMHvOjlCjgrFWpnJZKFJGzmDc47ecxA6tDQKZUdtTFdtfF7Fc/KBNTiIY16NcgI2SgPMKbm4pnKqtlF21MZ01cbndUd1L4WyQRyrfRa7gaXskFtxUu7RwqkLYkdtTFdtfJ6ukGdQSMGgfuikRhQowSIkaYqWtA46JDzLjtqYrtr4vKhAvWuipSaEsVaDJPCYGcYIOHqvqR/LIHbUxnTVxieO5UpZteoyqQ2kSIfMlSAVz9UkxB4O1SvojtqYrtr4PF0htkTzLgBpkzFKXP30mhP0pFiLK/Z+qPhdd9TGdNXG5+kKI8dAsqbzrRGeRBEsoEOk6C01LtkP0UbdURvTVRuf11Qfm1LkDm4+aWOcASGTRBiNEvbMTduh2kbdURvTVRufZ1KnGJPVBJUN1z6ItXkWC0QRD2mMWPgUV9hRG9NVG583gIdiM6oZMGSdUGCDnJmBObdeqFiJh2obdUdttKs2Pq9RrjXMFDqkUQKI6tpCvPZMllCDhKYhnooKO2qjXbXxecnkKD0ID2hrF7X0OFlD8vnHEUJLiOnUQmrUHbXRrtr4PDuqDbJYCLqtWUwhRMhpMHTxHmNEjPGQB6E7aqNdtfF5amPBiYbcgUZaTfUzjbClNrYSU5XhLOlUMrmjNtpVG59HG5M361ihhmQgZmPNbUQohZkl0DA9NKwv7qiNdtXG59HGUrGn0iC28mGaa4c80AFXD6V6tnbKg4g7aqNdtfGJY7mS9NwI2hrIJG1mlCUsybHM1IGGVu2Hksm4ozbaVRufpzYmrphHhI46k0kfBbLWALxIY0hqlQ9tlIs7aqNdtfF5xe9trHlLkyfKh8nvHCYUUoLQUw3zQ5bGKSjsqI121cYnFr+79j4zCJ1BYHKFlCE3azDKcIvIOPqhPoi4ozb6VRufBwWnHHmVsTHa6qSOa6Pc6oMomENpdYaMQ1DYURv9qo3PG+FZMhnyAG5MEwqZoXTskNjXCB6hOg4Jz3FHbfSrNj5PYoplckPpENpaIxbEwcdqp3aUUDJzCKeSyR210a/a+LyxXFyZVl1rbF1B0kwjVrEz8CpmC1i0n5r8HnfURr9q4/PURs4WQhWgZmlGhU5Q6rInq0mbiSa1eGhuY9pRG/2qjc+jjcqJqiqsWZ0zmRy4OqnnLSGJU4xRx6lkMu2ojX7Vxuf1QbCERlagJl0XRJcJhUiQVWPNUjXSIZM67aiNftXGJ47wDMiYHUqZKJAcKkwe2QGxkaAyj3wqKuyojX7VxudxhRKz5qUryJrbKCOAGybocYSMfZlSh+oV0o7a6FdtfJ7wXH2mkRiBdIYGmZ9k5pF1QNA68hgxZz6UTKYNtVHCVRufJzFhxNoHAbHnJTHNDEJ0/tJblZQajXqKK2yojRKu2vjECW0pCo8EHHByhTIZYwlZIDWpQ7AF1VMXxIbaKOGqjc+br8C9VzMGTbrmNgaGMtbQjZlQsNCMEHZKV9hQGyVctfF5PZMey2SOFTrlMQEQFSzWBuTJe07Bmpy5ID5JJddK4neQ8JMRG/G/DQn43/+kJytsMacEkdM8aZcAFqRDD6HWsZZD2ZlhrZ+e9Gd+Dn856Z+MlvjzP+lRE+Y2U8Ha/YMq0CHT5P+OiqQzKx94qF75EwPB3z3pHyEV1m+/nIfzZX78RP2r/vv5Q//H/v3bA/zrH/yXX3/3ff669s+d3cePzdfc5rf4ze+/+/s//yS//Pqfftfy9/l3v58f+AoY3jnUdz/5xxf43ee+bM1f9a9b/vbf//nvfADd+MPf/6n/7j/+8eu/o0D6d3/+/e/+gLT+96+/rTefZ8IKw0qqPnnw2X/wV1i1z31b6xt7eImf+dbf+Qb/+QPzaB5O+DNnuR25uKZFVc3Tau43nfnsWnop0Ya7V6dDRdef4Bnfv6R+hOB5AX0BvbY0ipeEDIHrDNCprD3vpUDqqengLjUesng/BfT7d/GPkG0voC+gf/tFtsIyozRgWrsmP7TFCCqMhDVYCulYh9SngKZ3Af0jxOcL6AvomRmoxJ7VYSbADSQuyTS0Ck2SheZkgQ+JZZ8C+l2FBH+EhH4BfQE9z5VRXVMHSzqz/6wZcnSDUU0yj5hNDw1P/BTQ8i6gf4QRcAF9Af3bL5KpeeO0NtdOQGtwyFbXKBeqozXReKr98lNA67uA/hF2xgX0BfRvvyBdBTspg9Aaeh1memhIBOi5tmrWucfzgP7cv/gzoH+EKXMBfQH92y8qYkpNHGJY60PNeRWyV9BOPaYeqJyazPopoNO7gP4R3tIF9AX0PNfWYuBWICnrAnSDHDKC5lRKc05uTwD0Z35YfwH0j7DQLqAvoH/7hfZ5yNEJhk4iLak3MKsCrcdGRDMv9Cfo0O86hXidwgvojw/3atxGkZAFoXCtE9BhQOmTgTSpOlqqSeW8U/h+OQtep/AC+uPDPR26WW/Iq8GjrV2qEsHHMg5r76HKaMdmk/pO1Q5ep/AC+uPDPUCLLv+kg+HIqwp5jdVsEeaf1EaNeeATAP2uU4jXKbyA/vhwj3JQGRQ8gPY1EbJYhlILQ00xFiupZTrDoSlsFNvRNQovnj8+3JxwijjCZM+9x1XKQQUK4SQgCXNO1U3TeTy/X2xH1yi8gP74cM8opCIFW5oUenSYEVEgj1xhUmvhNNPCEA7VvYedYju6RuEF9MeHe4BmHoWiTgT31bJTaQZnz1BDTIKxd49PAPS7FJquUXgB/fHhHoUOpSctAUaQMin02sUjFmaK6JXce/J6ZiTiG0C/W2xH1yi8gP74cK+pslNMa4YfFhOQmgI4U4PAoqHTjM/jCYB+t9iOrlF4Af3x4d54Sgy5dXfI6LwaxpfznRr07JJkDaNKZ6pH3wD63WI7ukbhBfTHh3uLvrT2OGMyjNQnoPsap1dkzF8SabdRPJ0xCt8A+t1iO7pG4QX0x4d7pRxERqlNDt1syXaYwJg6YJCq3kZT7ucB/W6xHV2j8AL648O9IQaTKJdkDC2kPilHTVDihHbj3nJPhVo/M9rwDaDfLbajaxReQH98uGesxFiLZ4fOlWaEbgOcBoEFFRPGkvqZoUtvAP2uU8jXKbyA/vhwr2FFcKK4zLhcJ++Qrrymk0eoAckildrzmVKOTwH9frEdX6fwAvrjw736fhkDTQPEEWdSmETW7jaDWrGi1ZY0nY/Q7xfb8XUKL6A/PtxzCjX2sQYnaW59jUtK4HkoFKqINkaK9XxS+H6xHV+n8AL648M92S4ZxpgzjJQcxKtM+tzWJm5LJcuwrIcAjRvFdnyNwovnjw/3BvGOEFLL8xjcKsigDqVoBtPR13Lp+fjMEINP8fx+sR1fo/AC+uPDvUFgyXuU2mGwKwh2hUk4Ing39kyhpnKoehR3iu34GoUX0B8f7g0xEPLqttZzOsKMiAFsTU5vnWvhpCGNM4PA3gD6fQp9jcIL6I8PN1dGCbYeK5DKzAnXklHvWuYfQ+DczUo+5HzjTrEdX6PwAvrjw03KkWMok2i0XiNI4wo+SoUyBEtkMbF2HtDvFtvxNQovoD8+3OzAmkF5aIKuH+r7mcHX0EYVLUjEIfuhYjvcKbaTaxReQH98uDmqsUSd/GIiuDrM/5YJ6E5rP2EJnLDyoc1TbwD9brGdXKPwAvrjwz3ZrriNHhlCqgGEGNfWTYOUWFBDGyk+QbZ7t9hOrlF4Af3x4Z6vYjFjxBmcaRmFhqsDq8wwjeiBS6OuT5Dt3i22k2sUXkB/fLhXPdoZc2eFmspEtdaZDxq3tebQekTtkg+VcuBOsZ1cp/AC+uPDLUBLzcixFWgW1iJfdvBGdY07J4rMUU41rOBOsZ1cp/AC+uPDPQ6duTYsBtFWB5YUhewjwegtRO9ssT0B0O86hXKdwgvojw/3KMfQoWmMZX2vKQaSYKaJcYbpqqP0UWI+L9u9X2wn1ym8gP74cG8sRy6ssTdQ1Ek0+kwKPeQKWCbUfVBt8ZBsRxvFdnKNwovnjw/3RI44qUagBElSBOG1RtZmihjKmtchGF0OqXa0U2wn1yi8gP74cC8njKMHXlMLIneQnAo4lQJ5uAnXPrwcqoamnWI7vUbhBfTHh3vFdo0txDgBnSyDpGRQGhWwyTdq61o1HMoJaafYTq9ReAH98eGe8x1KaC036B4biKOD0UgQsfcmfaj5oRZZ2im202sUXkB/fLg32Y5crbEDpuGrvn8CegQGUpr0w+b33vk8oN8tttNrFF5Af3y4BehinUeVBBoZ1+zRDNakQsdOSNJGqofGzNBOsZ1eo/AC+uPDvVGNzDmoDVDLq0W2KXieOSIlqbVLzaOk84B+t9hOr1F4Af3x4Z4MLTYmVaYZodOSof8/9s4lydIUV8IrkhkCocdyeO5/CReyL2Ydg9+aCWekqrJTEZ6jzPpKIXBHSg00twhiFIdajlp/0HJ8hu2yG4UO9BEv8/1tRzkmKPLeV98qlBgbrALdw1hFuvYftByfYbvsRqEDfcS7e+jSsHOK6zwoEyjufH8oE2bLvWLrpeCjhRTxJmyX3Sl0oI94V6GbcCxsENMIQLRXBrU4ITSeEkKseTW4r4H+Dttldwod6CPeWd+D+35oBc0Kw6qIq0KvbgOC5d6iMlZ7X6G/w3bsTqEDfcTLceesiUOBTEJAKU2oewknNiYM3NLqPN4D/ekUsjuFDvQR76xvtBhDTtDqvuWwqVCyCXTGTqPi+qVHLUe6CNuxG4XO8xHvxswU7thDh8plbwzKCDXlAj1g7zq1dXwUtks3YTt2o9CBPuKdrzIUNSYFtiGr4wgL6FWxAVlG6TUqyqMoR7oJ27EbhQ70Ee9u7cSYpBPkYX0BPQZoWGinTslWM9JieGQUppuwHbtR6EAf8W4QWJ1GWFbPHEtZLTRFsL6+xVpr0tqivBoElm7CduxGoQN9xDvne9RImCOEXivQtAq6zoIwR2upq81Cj5zvdBO2YzcKHegjXlboFmPJDXTP0SXhDJqpAIoFFZk566MXhekmbMduFDrQR7yLQ1NvmFuB7ReuHrovtENIIBWLdYqC4QcV+jNsx24UOtBHvDsUonUNaJDKWEAzx1Whbc80UK1pHQqnPNpcn27CduJGoQN9xLupHBKE56DVbQQB6lPBKOXFd8oxhbhHob8H+jNsJ24UOtBHvHtS2CU2FAZL3IAKra80KqhRSLT+KvKDa7tPp1DcKXSgj3j3AiuOUKMmiLjfyKKtQyFPBK6LaGbpLbx3vr/DduJOoQN9xDugV38xJxOsFpqBdqijSM+ANGsQ69LToykG6SZsJ+4UOtBHvMty9F7THBW44V4ZtOfoat9bKWLqOdQa6b31/R22E3cKHegj3mU5LJVZpkDpsvci5w7W+oT1R6WdOTeNj0Y10kXYTtwodJ6PeGcU5hk4s8AgEVhnsNVxUFYQnW3GWKrho0FgdBO2EzcKHegjXnYcTDLHajFGmUCMc1uGDVIbNqb1Ifyo46CbsJ24UehAH/Gu48CcZKwWesz95ltrhrpqM2QZsaNlqe1RHJpuwnbiRqEDfcQroFMPqDnxLsm6V2AxqLUIOAYqxSZNHjnfdBO2UzcKHegj3mWTzJAnD5jYVg89woRa10dRqqlHanX+oEJ/hu3UjUIH+oh3T2Q79UwcYBitHppag5JWmS5hjCgxt5YeRTnoJmynbhQ60Ee8eyJbs2bOBtX2m+/QFErlAoZS6mhV0quwHd2E7dSNQgf6iHdAx0TBBgHGPTcpSwBd3cYeM9MlEZPVH7Qcn2E7daPQgT7i3aEwhThnXy1H4n0oJFktB7U97tyEwxScj15g0U3YTt0odKCPeDmqkapli1DjOhn+ey1bgyXocai2YCrlUdiObsJ26k6hA33Eu3x/raOXPPaOoH9TDBbac5XpqZota5Aw3gP9HbZTdwod6CPeGSu1UEuhQZS9dTMngpJFQCKLShw9vdq6STdhO3Wn0IE+4l2WI01pWSpkqgVWz1rA9ng7LqMVm9GkP3qwQjdhO3Wn0IE+4t09tOWprSIQZgZa7QaUxhkKDw2hBeFXazfzRdjO3Ch0no94udMN2wy2KN6xJGJqYH1kSAFJxwiT26MhBvkmbGduFDrQR7wbDl2arGNhAquLaupVQfsY0GZNsyUcuf4A6M8W2twodKCPeFehWw7YpYMVCXv26AJ6Nl0NCHeuHYfaI6Mw34TtzI1CB/qId9mkKXWhXCF2Wi00IUHFPeNOp1HW1XaE9y30d9jO3Ch0oI94d2tHJaqkATj2wVDCBMttfTVHy7n0XNsPKvRn2M7cKHSgj3g3CKwSWxDcL7Di6qGbgE0qwDl0Yxwc8qMFK/kmbGduFDrQR7yLcgRMjJKgzj6A8rTdTUeYVfMq0UPo1bjzfBO2MzcKHegjXq7A6kypZJhtT7bbO920lgB1kBVmMvzFtd1n2M7cKHSgj3gFdFQLLSLuQ6EBFQug1hl0YKaiiwD9QcvxGbYzNwod6CNejmqcVK0NYNEF9MS0WF5AS0ptlerRi/2gQn85hTm4U+hAH/EuyoF1NDGFpotqsj2lUYUAJ6fBLQzKjxZ954uwXQ7uFDrQR7yLcmBJpZUOWEIEGgXB+oyQQ5ohSAoa3h8KP8N2ObhT6EAf8W5Uo3HCkRbGJVegzrjfew8YZR8KZ20VHz1YyRdhu/W/lQPtQP+/ePdgpZlqkwhMnWAPLYBqaVXorKu5Ll3Sq0Xf/L/Ddjm4Ueg8H/HukqOMVZknQWs97ReFCJp6gBjIRNoMIz/qOPgibJeDG4UO9BHvWujSMtaUYCAFoBLKnqXbYaJKnqFNru8L9GfYLgc3Ch3oI15ecqyT36rCe5Ob7CWFe5au4qI6j2IsMgTfA/3dQrtR6EAf8S5sVxpTnAy5rUaDmFaFTolANLQW1ELSR3OT+CJsl4MbhQ70ES+HGITetU8IpSiQsUEh3WuSQy+xl6TtBy3HV9guBzcKHegj3h0Kk3IzniCY8D9PZMtUBimIiSWmIfU90F9hu4xuFDrQR7wbBMY0tDcCjrLfyYpC3c3HxH0erIpcHxmFfBG2y+hGoQN9xLsxM0QN0RRGQdkvsBLYlAljHQ2HlS5aHi2k4IuwXUY3Ch3oI9710L32mrmu86Duj7BfYO2V39Rl5pIlxkc73fgibJfRjUIH+oiXcegS9d+ARiXctxwJaokIhimy5p7y+MEtx6dTiO4UOtBHvHtS2InC+nMBHbEDSZtgq3deFTrlkNaP/HVqfA70d9gO3Sl0oI94V6El6kQxqJUaUF2NdLGeIM80sMiMoz8a1cg3YTt0p9CBPuLdWI6KWfoCOta5OmcetICOARrmyHH2ksujyXZ8E7ZDdwod6CPeOYUDW42kgH0bK4ttKJgmlJBrCRWThkfGilyE7dCNQuf5iJdhO2uzS4EUou7hMgjVKsJYIHdsPYdXb77lJmyHbhQ60Ee86zh6CL0GhZBnXifBsUc1xglkQ0pusYdXWzflJmwX3Sh0oI94dw2NRSXQaqHjTECtlHU6bAU65caVp836gwr92UJHNwod6CPetdDEJjl1qKnufP8qztpWR22ZpUhVwsrvgf4M20U3Ch3oI94NMQg8W8cOIagAcUxQtcy9j4KozyYxPcomyU3YLrpR6EAf8c5Xya0JYVsY06rQaQQokwlSxFFyHJrxUb5fbsJ20Y1CB/qIdy+wUs2Z9jXd6AVoRoQSwuLbMODqrUMNj8bMyE3YLrpR6EAf8e7abrBONIPQ077byBFqDhGwVcxjVouvNgbJTdguulHoQB/x7kmhcrLGDboRAUlZLcfO3nXZ9xyR44g/uLb7DNtFNwod6CNeAY2zt8J5gFDIQE0LWGHdi+yH1TCj0Q+u7T6dwuhOoQN9xDugWTVky9AkyKrQqYMmVcipaSgimeKjuUlyE7aL7hQ60Ee8e4EVQ8+mGcLkCJT3DqxsCdJoXRBLVH60RlZuwnbJnUIH+oh3L7By73FvQ65Z9lK3vTJodoHEXVLMZAnftxzfYbvkTqEDfcS7Q2FIodBACLbOgxRrgCpFQTjIzFlM5FEcWi/CdsmNQuf5iHcLViLnsld8i8R1JoxpQsVMgJz2gLDc+dU1tN6E7ZIbhQ70Ee/CdjlKnwWh9RL3VI69O0jKvzXJJbYelB69+dabsF1yo9CBPuLlJYe0pDNDmWF1HHn1HoVDhqarcpcqVunRi0K9CdslNwod6CPeZZPqsB5XhY5FVsvBTaHGfSE9eow9W9f56NZOb8J2yY1CB/qIdxV6oGi1Dn3vq6eiATRPgqkzjcJz5PgoPao3YbvkRqEDfcTLIQY9JS07/xxXD400obQ0oDdLk82ytR/00J9hu+RGoQN9xLsKXWrkSgyqu0LPEFcPPQL0tFroYVHx1ZNCvQnbJTcKHegj3gFtWLFMBqEpQLaDozwMymiYMvLQ+Mgo1JuwHblR6EAf8S49OqPVFifMVHUv+g5gO+QfR4lcOPcxH+X79SZsR24UOtBHvOuhxwxiZUCSFlYPzQ20NQKjOMQSMtsPWo5Pp5DcKXSgj3h3bSeNQi8NmlIB0lRBg3bgjpEjxpL50ZgZvQnbkTuFDvQR715g1dLrlArSI62WgyNYMYNOUWcdjKU/GqarN2E7cqfQgT7iHdAz2+glgM7UgYY0KJwSTI6Seph7nO57oD+dQnKn0IE+4l2Wg7JqDwyhku0nhQNKQ4Jm1nUQ19ke9dB2EbYjNwqd5yNe8dzzHBTz3lS/1yKPEHd4tEBPkmIfWLA+elFoN2E7cqPQgT7iFdC18VA1BLS8gOYuUGOdsIN2EjTWONJ7oL9baDcKHegj3r1X6XUg9QAJGwK1udOjdX2IzlW9OcTx6ExoN2E7cqPQgT7i5ZiZljun1T0HDEAUFMqce7Zu0BIjxpQf3drZTdguu1HoQB/x7ho6JUFNAfJgBsqEUGttUFBqjqQl5EdxaLsJ22U3Ch3oI15mk9QMW4SRMu+dbquHnpRg2ojStJfWH93a2U3YLrtR6EAf8a6HnkVUxSClskc1zv3mOxu0GXX09Qs9P8r3203YLrtR6EAf8S6b1EgoNYaWrQOVkWC1GavliL313oYl/kGF/gzbZTcKHegj3h0Kwyi5dYM5W11AY9+xpA68KE/YcpRXg8DsJmyX3Sh0oI94N8WA1qEwL4wX1xNocgFNM4NZL5SIYx6Pxp3bTdguu1PoQB/xbiGFirbEDL3vQWBpT2lMojBHrdVKiPKDluM7bJfdKXSgj3hXoWfXHvPqNlrYWzdLBFMdENrgVCcLyqM3snYTtsvuFDrQR7zroWMrpbS411/tYbqBwThWyGm2QIOlxEfjzu0mbJfdKXSgj3gFdIhaQxljnQL/ZTliA8VVsKMWUlkdtPAbYyWFi7Adu1HoPB/xrkBzzy3GBLGHxbO1dRyk+m9mY82tzpDCmxeF/83zd9iO3Sh0oI94B/ToM+egQJ0NaN9Ar9KcQHlqakVq5TeXHH+A/myh2Y1CB/qId7N0ZaI2jFBarXtx/YCaikINIn1OzFzepEf/AP3ZQrMbhQ70Ee/G90+iRKuFDrazSWYLaO4JpPSGoWab4c1Ujj9Af4bt2I1CB/qId1GO1up+JgtFZVXoSXkV54V2GS0o2ygmP+ihP8N27EahA33EyxeFQ8JIDWaSnU1qArVbgJwyCxYksR+0HJ9hO3aj0IE+4t0LLLTVKXcGltaARlwtB9nei7xQ701E2/tbu++wHbtR6EAf8Qpoq2msjiMA1zmBamWoM2YYi+o5OSfUHwD9GbZjNwod6CPeDQKbFlF5wGx7yLmlASWgQSy5NY1Jsb159P0H6M+wHbtR6EAf8S7KMVJsOQ9IhXeUIxtYTxEQtbVg2yx8szLoD9CfTqG4U+hAH/Gu5WgtW9sPCZMYULcGltYZcRDNHqrmjO+v7b7DduJOoQN9xLuWA0trtoozaqlAmNKq0DYhB83Dahv0aNz5H6A/nUJxp9CBPuLdo2/jVQbbzvf3vIfpBrA6O6QxiXUUUnwzluMP0J9OobhT6EAf8a5CKxKhZpi57mu7fQ+9w3a633tb7dr4zYaVhBdhO3Gj0Hk+4t0QAx2h4DoTyuBVoNVWgdasMITKrKl01keXHHgTthM3Ch3oI95FOXILDbFBJN0Z/yigqTVIZQ4Mo8wuj66h8SZsJ24UOtBHvHtRGFfDnDuuFuPfTrfUwXjgqtBTSirrS/sB0N8ttBuFDvQR7yp0imVGGjBHwp2J3unRbnsAKaVtE4Yg74H+DNuJG4UO9BHvgB451dgitEEMRDlDbX1AK4LBgo5sj8J2eBO2EzcKHegj3j1YaYkwlwbrJJhgHwRBrU+wHoxznKm/yibhTdhO3Sh0oI94N7+fWrOYIoy8ToakKlBqmBCzYuw5hDp+UKE/w3bqRqEDfcQ75zvhyLMpSKtxb64vUHF2kKA9J6k29M0Qgz9Af4bt1I1CB/qId0ZhKWPExsANbV/bIVTrGdLo2CfOxPTojSzehO3UjUIH+oiX+X6irmoQZZYFdC2gMto6GU6x0Nqi/c3cpD9AfzqF6k6hA33EK6C5l2yRFtC1MFCSBibTQCdzJqqtzvdO4XfYTt0pdKCPeDfFoIVYOCQoYT9YySFC4ckwMbXJyr2nR3FovAnbqTuFDvQR7waBzTJbxwlcbfXQMbU9OEmgUg9qqaVU3t9yfIft1J1CB/qIt8ZKsRQJWh6rh64zrkPhHhHdY6EsYhgetRzxImynbhQ6z0e8u4bunJLmBLNZAlLc8zlqhVxbJMKqHB853/EmbKduFDrQR7ybyhHmyLSAHlH+jR5dLbQowUxWJGqf1N8X6O+wnblR6EAf8W5jUJ2jUylQeuhAwwJoqOuIyKNMjhUpvNm6+Qfozxba3Ch0oI94d8kxNCFKA5q6gKaOUBVXRx1tYhppxPEoyhFvwnbmRqEDfcS7bNIcqY25/e49E7rtBSuh1AV0qrs8txwe3drFm7CduVHoQB/xbipH40jIDbBrWS3HDGCtMAzLMc0R9nS790B/hu3MjUIH+oh3txzIzNQKzLpv7UbuoKUgiEaNnPf40UejGuNN2M7cKHSgj3j3RlYK11WdYaDsJ4XB9oIVBbRU15mwFhs/uLb7DNuZG4UO9BHvKjRXiXs/YeORgHJOC2gVSNSboMUYwqOwXbwJ25kbhQ70Ee+u7WwUVluNRuR1KMRcwHpcaM8w0h52TvlRHDrehO3MnUIH+oh3cegqo3Vs0Gh1zhSyQcGRoY0WU2rJqL1vOb7DduZOoQN9xLspBobDZomw4FUg4gW0rm9bnsg1R4uvBoHFi7AdB3cKHegj3m1YScwN4+o2chMgW2Xa/g0+H9xsj71Dfm99f4btOLhT6EAf8a6HFrbVcoz9QoWBGFeF5tVDM5FmriwpP6rQ6X+H7Ti4Ueg8H/EumzTJRuwJQpqrQMcxwUpjSFSb9caVyqMWOl2E7Ti4UehAH/HuGrqVLrxajNzSgFWU804pKcw926Clmuera+h0Ebbj4EahA33Eu2voSr2qDJgSdpSjBSglKqgp5kZp1P7o1i5dhO04uFHoQB/xbjh0JDTECjPk/USWG2gVhFAKWraweH7kq6SLsB0HNwod6CPeZZMktJJagtH2EINUBFZPbaDccq1B+5AfAP0VtuPgRqEDfcS7OHQlrJPXodAKrR66tf2iMAKXIjr6Dnj8oOX4CttxcKPQgT7iHdC0wa0MPa2jIOW8euhuCXKRWmvqPbUfAP0VtuPgRqEDfcQ7X6W2KiFl6DXWdSjECFpm21tlE4r2mcYPgP4K2zG6UehAH/HuUBjW380iDOkTaP1mQeOq1RWZB/cchzyKQ6eLsB2jG4UO9BHvjJVGY088B5MUgSL2PQhMAHvgiFxrGY8m26WLsB2jO4UO9BHvJtsRhTJXSTZcZZosNjBLCUoewaxlMcrPgf4M2zG6U+hAH/HOKaxUAqsAl0ar5RgdtNqAkQMO0/3G8AdAfzqF6E6hA33Euzh0CrUFKbDfDwKlMcD2txgG9hnzyP19y/EdtkN3Ch3oI961HDVUY0WQPXGUet7rr2aDEITmyKOE+ChsRxdhO3Sj0Hk+4t3o0TLTqHlA6mHu8ChCzZLBCsco1kvqjy456CZsh24UOtBHvBs9ily4r2aDlRtQ7v/eFg6YqXBLLVN5lU2im7AdulHoQB/xEuh19pOYYO6MPxFGKHMiDNUwLfSZX71XoZuwHbpR6EAf8a7lSDGXPd6c4552znFAid1gZtMUsPX46kxIN2G76EahA33EywpNUaLuiF3I+813BZuUodZZpA/W/Co9Sjdhu+hGoQN9xLtbuxBDL7vH2Ou9iZKBBWQYVTqzyEypvAf6M2wX3Sh0oI94t3WTqLPtTW6aCtDkCjUWhCA6Ey7cTR+NaqSbsF10o9CBPuId0DnW3E0h1T3JII4AxkNBYsVEbeT1U/890J9hu+hGoQN9xLuwXS4lFA2QJOwHK4OhtlYh9t65ciuKP+ihP8N20Y1CB/qId1M5isVu1KG11UiTaF+HQunQO86U17cUH83vp5uwXXSn0IE+4t2DlYBllJYgtv0Cq6UJhVOE3DWwaEjt1aJvugnbRXcKHegj3rUcLWgXCqskF1lAT1oVeg8C6yE2aXOsSv0e6E+nMLpT6EAf8XYQGGJpe5UbJyAiA8NWIAqWjL0Mmu+Nle+wXXSn0IE+4t2DFbFY9xV0TP82rNi+wMOxw6SlYMLJ9VEPnS/CdsmNQuf5iHcdx7+XVqt7Nh57cX0uO5vEq0rnulrp2NqrB1j5JmyX3Ch0oI94BzSRkLJA5n9bN3MEKzVALBWz1Eqh9vdAf7bQyY1CB/qId/H+deZbSCcYmRjI0gCLTKujLrOZRUv8vuP4DtslNwod6CPetdAjDaXVaJR/w6FDX82HtgEtCNkQ7PJq9mi+CdslNwod6CPeXXIMMawmUCZGWP1HWi1HiIC9am6SMOOjByv5JmyX3Ch0oI949+Y7xUyjIKA2Wz20pj2VQ6Go9jpya1YePVjJN2G75EahA33Ey62btXQRhHUSHKvlCBXKwADEswSlaQl/0HJ8hu2SG4UO9BHvWg40ni0ShKyrh8YSoI4kUGeM1UaWZy+w8k3YLrlR6EAf8dL5NipSGFY17kB1A51zh1HT6p4Zk2Z7D/Rn2C65UehAH/Hu2s4Ic0QBqfvabtXpPRKsA6t06Ymo50dx6HwTtiN3Ch3oI17OHq2GYVXoSXsQWOYCOto6FM7aQ+gYwxjPgf4O25E7hQ70Ee+mQ8eYmDVC1rCArnU/KZwVWkudsOMc8b1T+B22I3cKHegjXu7AslWk916VSmm1HOPfcpXtroS99RsL0vuW4ztsR+4UOtBHvJtiYGnwTB36fu9NoVUo2jukmYtowZD7owrNF2E7cqPQeT7i3TX0yNpFefGMi+cUK9QQ1+mQTHLVhNMezdLlm7AduVHoQB/xLsrReZDV1TOX3FYLnRW0cgAlaixsKvzoTMg3YTtyo9CBPuKdrzIDNusDulHezjdDNSr/gtHrXDg490cPsPgmbEduFDrQR7y7hsYUZpcOmCKuliMFKBILZJLeEfsq0/E90J9hO3Kj0IE+4t2tnYVUYw/A1gQI9wSlsZqPPFqt1NtM7VHYjm/CduRGoQN9xEtfpWO2mSDi3AtWVvOh0gbMoMqyanelH/TQn2G77EahA33Eu1GNo3GuPPeb79VDx2agOjPkPIxIghD+oOX4DNtlNwod6CPeHQqr5hI0wvg3i2NEglKyQdCWByKlUh6NmeGbsF12o9CBPuJdDz36JKlxT7brQC0y1NwQpLUZxmpBEj/K9/NN2C67UehAH/EO6MCosZeFMa1D4ai2F30L9FK0tlS0xUf5fr4J22V3Ch3oI14BXaSrNQuQR1Wgf09XRhWQEKiT0PoTezTunG/CdtmdQgf6iHdRDloN9MAInXG1HLNUqDMRCBeLbYel5dEUA74J22V3Ch3oI95V6LJPf3lCbKuRpiADquUC3GTkELmU+IMK/ekUZncKHegj3oWTch/UjaHVvbm+KIIVzNA6E4ZcrfGjSWByEbbLbhQ6z0e86zgm0uwNoVtYZ0IO60y4X67EUbJYDyONRy8K5SZsl90odKCPeDftvCmhDQGVgkDWGxQJugq0IXLlGvRRelRuwnbsRqEDfcS7FlpHzaYZIrcApJNAqwjgv62bM9X+KpskN2E7dqPQgT7i3Qqs1BqPMADjOgmS1j1Hlxm4NmRJaNQe+SpyE7ZjNwod6CPenQlLsz5TgRmEgAIFqGUo5BBTaJpa74+cb7kJ27EbhQ70Ee+MQuzWasl7g+w6FBbsUGOdECepElMdr6IcchO2YzcKHegjXgFdaWiruv4zpO18TytQaSKk9QuBR2+5/qDl+AzbsRuFDvQR71qOqam0YJBTbEC2s0mkBmUWYStTGz6abCc3YTt2o9CBPuLlk0IchCNBtp6ApCiUEHV1IH1WGRT1F7ccn2E7dqPQgT7iZXoUkTFnKDG1bRROsDAQGvU6cXXYIf0A6E+nkN0pdKCPeOcUYk6Zg0Lisip0owpmtUDkOVYXTb20R2Nm5CZsx+4UOtBHvAI6qJAWTjsuuhqNYgi2V29G1NBCHtzKoyeFchO2E3cKHegj3k22a1TyQhiExwAasio09913lLlKt2Di99d232E7cafQgT7i3RvZnGKsYiAyys73K2gIq/koMrXWFNqr6dB6EbYTNwqd5yNe8bzvNmYSgSGlAsWYwWYKsNqNNkS7an6UTdKbsJ24UehAH/EO6BJ6LXv0KOP2VXbHMSVBohxnVE5p/gDo7xbajUIH+oh3LTTujd48ARfHQK0PKCFXCHEqV8qWa3gP9HcL7UahA33Ey0uOTJ2j7Ls6W0CXtlroWvfpsI+yfu+rH3kP9GfYTtwodKCPeLlGttWeMUK2sM6EdSZQwQl5jqSTeEx69ERWb8J24kahA33EuwcrPPrIMYKm2IGSVtCoCHnhjGyrsR4/6KE/w3biRqEDfcS7HnpKb0MCpDYH0J7SqL11KLFQtdqL5EfZJL0J24kbhQ70Ee+uoVviqdog7S0r1EKCQjRArFgcpYnUR1EOvQnbqRuFDvQR767togg1IhhzINBcaO+xM5DYms0S24yP5vfrTdhO3Sh0oI94BXSiimGPLVAJvFcGCVioAfpIKcaQQ301CExvwnbqTqEDfcS7a7uJnSYKZK1tX9ulVaEng7COWlZDUl4tKdSbsJ26U+hAH/FyIcV+f0UMJTcFWgUZyqAKSKkZRqwyHr3A0puwnbpT6EAf8W6KgQyOOSj0xHtw0mhQKQ9oM+AoRUYo71uO77CdulPoQB/xciGFBQuK0AtGoLhvOfYUUm6F8mw6Aj5aGWQXYTt1o9B5PuLdNXTHODJnmNz2nu+WwRIlSEJMJDZYHrXQdhO2UzcKHegj3t3aaZlovYCm9UG4C/RUgiB5hFysTn7kfNtN2E7dKHSgj3i3060HK2II2FoF6mVVaEoDiknPWMtM+oMK/d1Cu1HoQB/xDmjCmZo2kGa8zoRcoOSssMP9C/HQqf+gQn+G7cyNQgf6iJeT7TAb9Qy1tbkqtHSwiAEmUaySRBM+MgrtJmxnbhQ60Ee8nD2qXBpNCFgGUKu633wjpBRnm3OdDO3REAO7CduZG4UO9BHvgGaRmfbrWKOd6kcGqypQhlTarFd+FLazm7CduVHoQB/xcsyMtG48oVnb06FX82G8joehRW1lzkrlUdjObsJ25kahA33EK6Al8GyDCFiDLaAlgvZUoRKuBtryqtk/aDk+w3bmRqEDfcS7F1iqXDPS6pwXy5R6X93G7LCz/THFXmb4QYX+dArNnUIH+oh3PXRMPfMMECuvHnqOhXbDDl0Gjcah1lcvsOwmbGfuFDrQR7xbGYQiEQdCxal7zoyCjRCAOFaLPY3YH022s5uwnblT6EAf8a6H1iCjy26fDYHWf3GwzAZp9dW5FB3a3zuF32E7c6fQgT7iHdBJ0py9QuayemhrDWobBmq1USoUsr0BmsL/DttJcKPQeT7iFc+sFPMcA1qNDES4CvTIA1JIaoM1Cr3pOP6b58+wnQQ3Ch3oI96loYuto18yqDwnEPYJtYcCwVrGkMOIj86Ef4D+aqEluFHoQB/xruMwWRCHCiOm1UJH3L7KntxY2mg1xULzzTX0H6C/WmgJbhQ60Ee8aznajLGSQehht9D7GrogAlKpoUttUn9Qob/CdhLcKHSgj3j35pu7VbYETPsaukyGGldLLWyRyt66Un5Qob/CdhLcKHSgj3j35pvD6Kl20DQC0Gyrm24xQ7IZqLRII7wZpvsH6K+wnQQ3Ch3oI95lkxRjaVxgjmhAQTbQKUAh5SEcy3yUHv0D9FfYToIbhQ70Ee9ajl5LaE0gad073VoC0zIgxJZ7H4arkX4P9FfYToIbhQ70Ee+c76bKVAPE0RGIcgNLQbZbuIfeBbJH2aQ/QH+F7SS4UehAH/Fusl213qsoWKMGVHVCaaVDDbR4Tqxzvhkz8wfoT6cQ3Sl0oI94uaTQmMKskPJe791X32GUEXJsdUhSW0Q/B/ozbCfoTqEDfcTLDSvDiq2WYwYKq0Jz/c/m+iB9X4BMCszvgf50CtGdQgf6iHcLKSwWrQWhTDagVZdBV50GGn1OspTpBy3HZ9hO0J1CB/qId9Z3RR21D+i6w0ksAQyLwcildikSFB9VaLwI26Ebhc7zES+3bqZgCSv0Tv0/BbqIKeQ8ErWa1q+9mdT43zx/h+3QjUIH+ohXQNeUG5O1HbZbQIe9AkulQR8j91ZrTPFRlANvwnboRqEDfcQ755tQQjKCMngCrZYZrK9vuWDMadbMr1povAnboRuFDvQR73wVbSmgMGDdvgqXASq9Q0Mpq3vuE9Mj5xtvwnboRqEDfcS7Sw6tOefVPsfWI1BZX2koATjFMlIK61T4g5bjM2yHbhQ60Ee8m8rBZbXQPADLNgqx4h4zw7Ba65y1h0KPFqz8AfozbBfdKHSgj3jnfONqnm0UGCOsQyFxh9prAAmcO1cbmn9wy/EZtotuFDrQR7w7FKaKvfQAKdlqOSTGdShUhd45tyJWgvwA6M+wXXSj0IE+4uX8fmZZ/TI01nUoFJpgLfOiurYo3NJoj/L9eBO2i24UOtBHvItyhBQyU9kbZG0BHXCxnAUqNRWt2LA+mmKAN2G76E6hA33Ey9mjIrXNDgPHPhS2ClbShDQwE1vN/dEOrP8G+jtsF90pdKCPeDeWQ3H23Gg/Uyn//wLLSGHMuis0T3w07vwP0J9OYXSn0IE+4t2GFW3WqQvgwhoot7AqtFQIojPXISPQe6fwO2wX3Sl0oI94eW03NOic0GfcS90Gg64uA9hiopx31u7RoTBehO2iG4XO8xHvskmKo0vOMOoO2+2lFJVrhhZayzLnO6Mw3oTtohuFDvQR766hm6xemSJIC7xa6CBQOiJo7bOG9RN/PNrp9gfozxY6uVHoQB/x7kw4NI+ODHXkBXSmCibN9gOsUgnb7PQDoD9b6ORGoQN9xDtfpVTlGgZojhmo1Ap1RznapNZbLn0dFd8D/Rm2S24UOtBHvHuwklqrlgeIqQA1TqBl9R01hyYl1kK/APozbJfcKHSgj3g3xCAZtj1Ct9PeR9H3hJkWOzQLKeosGsuja+h4E7ZLbhQ60Ee8u4ae3XTGtnqMFoB0oV12OhopCpftFOZHc5PiTdguuVHoQB/xLsqRe28aK6wqPYECZ6g2wgKaA4q0mfOjByvxJmyX3Ch0oI94d21XykzRyjoK7r3INBDKfpA15yiZpWT5xS3HZ9guuVHoQB/xLpuEolWMYLUYO2zHHSxmhn27MapaKfYDoD+dwuROoQN9xLsXWD1JaG1s5zsvqudYFXoP0+3D1KZk6+8Phd9hu+ROoQN9xLtrOzMl1go5tApUsYBaRwh1xD5DiDE8yibFm7AduVPoQB/x7tqOS4ltFohSVt9BIUEpsodF52pRNTV5fyj8DtuRO4UO9BEv127mmCs1GLhXBuViUCJHmCyWOJNUe9RypIuwHblR6Dwf8S482uOsTVYL3VGB0shg1hVGazxnnVLs0RPZdBO2IzcKHegj3m0MkooilaGirQIddho6RASbvJ+yRCr46AFWugnbkRuFDvQR786ENILVfWsXwgQqMULNFGHE2VAQO9H7juM7bEduFDrQR7wC2lhrndigC+b9AGtAHbrDdrXwQNOqj4ZDp5uwHblR6EAf8a7lYC0l1AKxz70xCA2M1sEwD2G1NmMJP6jQn2E7cqPQgT7i3ajGNGeJKQOGRvsFVoK6AIfSJFnDJEr6HujPsB25UehAH/FumK7lkGdqq0JjAMKUoEho0KhyGk1T5UdbN9NN2I7cKHSgj3gXtotZZcqAybSd7573yKQEMlJZ9ZmwvBpikG7CdtmNQgf6iJdhu9FXje7AYdpeIztAGSNg0llT7eNZHDrdhO2yG4UO9BHvjJUWR8naoOu+h04hQImVoFpAGhpK6Y9eYKWbsF12p9CBPuJdhcYgipNgUl1AT+1QKKyPkVFTXn/jo7Ec6SZsl90pdKCPeJdN6iWUMStwQ14V2iZYDwNqypil1jbD+wr9HbbL7hQ60Ee8q9DGJH1UmFH27NFEUEqOsKp2qI1DMXvfQ3+H7bI7hQ70Ee8mgVVuPa2Wo6X9AktqB41DQCdjaKaK4dF0aLoI22U3Cp3nI969Vwl9djKB3vsq0FEjVEIEHFFilco47TnP32G77EahA33Eu7lJIdVpi+WZYlpnwipQ5zDAOmhUkWj2yCikm7BddqPQgT7iXTbJJBecuB/G0joTrhZabU+dqS10zUShPGqh6SZsl90odKCPeBfloNlrVIMY9xNZSgoaUoeolDHMuZroHwD9GbZjNwod6CPezR4NUcM0BElhrJZjBqghM0Tp2jGPlOqjWzu6CduxG4UO9BHvBoHh1NhWo4E2ZD+RNSitRjAcOVXOOPsPKvRn2I7dKHSgj3i5AosrLpihcpo7Dj1B95aVMUbFRgEzvb+1+w7bsRuFDvQR7958k7QYeYKMGIAk7QUrC+hek8Ycuyk/cr7pJmzHbhQ60Ee8A7ppt0GL5VATkI3VbVATCCXXEXKV8SoOTTdhO3aj0IE+4t0bWWaiJHvMzH6BVcoAS6RgHHm0rnWOHxwKP51CdqfQgT7iXYXOPEuZq2mOdfXQbRpY7ANSyqMnNS36vof+DtuxO4UO9BHvKvTM2CYmaJVXhW7rUFhsNR+2SzPNGNN830N/h+3YnUIH+oh3FRrzVIoCua32mbIFsEwZQkTjRj1ifzTZjm7CduxOoQN9xLtwEkVWtA5YTIB0fZS5+g7RYoGtybMNK/kibCduFDrPR7wzCgtJ4fxvzaatM2EyWF3z9g2nWWqYdTwaM5NvwnbiRqEDfcS7F4WxWe9YoVFYLXRfBVoHDuBslGmUyfy+QH+H7cSNQgf6iHfZJGyCwmVfbRDQ3NmkKhPSGNnmjDbqD4D+bKHFjUIH+oiX2SSOmSjB1J6AcGSos6TNd2vMknk8mj2ab8J24kahA33EuyeyWXNMMcJgGUB7jq7y3umW45xZeLb0KN+fb8J24kahA33EuyeypBoKDZiYMpBNglItwuxGFrFX5B8A/Rm2EzcKHegjXs5N0jB3+1xa+Ld1E8HQMqzTYEEjnGn+AOjPsJ24UehAH/HOKKyBkmCAWnH10In25vpKMGcoE3vpPf7gUPgZthM3Ch3oI95d200pUpQBaa/AmrOBcReYVSu2nhu1RxtW8k3YTtwodKCPePfom7mXtGcz0lw9NCPt2aMZAvKkUhKFV1s3803YTt0pdKCPeDdMNxQLk1ePoUEW0LFCGWns+f1l9hawjUdhu3wTtlN3Ch3oI15u3WzMGlePkXQdCnkaqBUFTpm6tJoKPlr0nW/CdupOoQN9xLtsElM1xAX0TiRRXX2HVR2QWlj/Xr2IaX0P9KdTqO4UOtBHvFtIUVuuMzToJnupW2qgu4ceabccJedSHrUcfBG2UzcKnecj3g0x0J6iyIASQ9+XHAN0VIOkqKEhBkyPHmDxTdhO3Sh0oI94t9MtEm9/G4qkAkSUoXaNkMYq3E3mzPNRvJ9vwnbqRqEDfcS7joNKZOyyToKBgYwzKJYOrYdkHFOV+qiF5puwnbpR6EAf8a7lqCnSKAVG72O10FqgziaAJhFLGJTtUb6fb8J26kahA33Eu2nnONtAQoipJaBg+xpaOpRaS0qEI+b3Z8LvsJ26UehAH/GuQpNaroowdc+aEQ5QAinE3T+PURnHoyWFfBO2MzcKHegj3hmFq7dI2g1YyPZUjh3l4AkVG7J1Ux2PnG++CduZG4UO9BHvKnSoWaVUiFUiEGZaLcdIUHnV6Do6p/poKgffhO3MjUIH+oh3UzlmrrmFAIJ7mO62v2thAs5BZpmJ5dUwXb4J25kbhQ70Ee8WUhTE1qsAUy5AM64emluD2TBIyjNFepQe5ZuwnblT6EAf8e7BSkyy/kKgLroqdOlQpxAQh5m1lt5HeA70d9jO3Cl0oI94F7aL0/LqmqH/cwrHFCiCCjkn1NGbmT4K2/FN2M7cKXSgj3j3YIXmRFKBEdbJkDga1PUlhFFKGahSXw0C45uwnblT6EAf8W4hRY3FJtsqzvtD2liHwjzAeIxeLWN/dW0nF2E7c6PQeT7inVGYouDkAJP34npMDAV1nQlFSp65B9JH2SS5CduZG4UO9BHvBoHJOvz1sR+otAak3KCaBdDKMQ7LEcejFlouwnYa3Ch0oI94ZxROiXszEGCUdSa0gFA5F9C+mg+ZU2b9QYX+aqE1uFHoQB/xctr5JG1xQFFToCAKlotArNVmDpSoPvJV5CJsp8GNQgf6iHcV2iwy7fwzYl0tx1jF2VRgkd2MUET5UdhOLsJ2GtwodKCPeHcoVC59EAG37XyjMWja+1aosMoIfbzaiywXYTsNbhQ60Ee8q9C9yirEcS+tX4fC2BRqig0klkaCTWP8AdBfYTsNbhQ60Ee8u+WgUQLOuVdgrQptdUKRXiBxZQs9ItsPWo6vsJ0GNwod6CPetRwBg4yYIQ4moN4yKFOFGWOf1FJZ9fo90F9hOw1uFDrQR7w1VmrZwdGCO2yXgu0HKwYDC1YJew34o73IchG20+BOoQN9xLts0n4bO1eFLmV1zsS5gSXLIJrmrMGs9/c99GfYToM7hQ70Ee8OhS1ynoNhclwtR7EKakMBBQlL1C79URxaLsJ2iu4UOtBHvJtsN3G2ODJY37NHcTXSyqtWN8LcuGjN+dFYDrkI2ym6U+hAH/HuwQpanKXvHoPy6qGtg7b1bSqh94JkoTw6FOr/DtspulHoPB/x7r2KccVsA4zq4jmkdSaULMAqFkWi4SvnWy/CdopuFDrQR7zMJtWyijBCp22uxFDA9vzRxBJbLrP1V1M59CZsh24UOtBHvBzfnyvP2CHYHEBZMhS2AmKJ47CBSR5dcuhN2A7dKHSgj3hnFGaZewkWlLSophoj1JYIqvZEZlI7/qDl+AzboRuFDvQR714UNhuCJQB3DEBsBMUGwUKZtBUpoz66tdObsB26UehAH/HuUMhhiqlBDbSzSatWV+QAGiqakYrooyiH3oTt0I1CB/qId9OhOSySSwYtOIHaOhRWSbrH6iaNtdZuj15g6U3YDt0odKCPeDfZzhpGkrYajbyH6bYKJfT1bWgjJ6SUhr0H+jNsF90odKCPeHkoLFOtrc6Z46rLts6D65wYoY2AjAW7yqNx53oTtotuFDrQR7wDeliz2DsoK/2nhy61ThhVMwWkYvZoEJjehO2iO4UO9BHv0qPrQBgLGbDVvQOrr5ZDta0yzZmx2hjtUZRDb8J20Z1CB/qId+nRWqLiappTyBGod4NSEkMMaaYRMdOrsJ3ehO2iO4UO9BHvnMJos4YRof4nDl0MjHF9VNSGOsccP6jQn05hdKfQgT7i3S0HJ84tBsgFF9BzjNVNT4JgESlZWkg9mmxnF2G76Eah83zEuzMhl1E3wHmsgyGFHsD6+raGqqlr5caPskl2E7aLbhQ60Ee8c75Hi7OEAKqU9plQoeCq1ylJwlpT0fgoymE3YbvoRqEDfcQroMe0+G/xVZs7PTryhNKEIVnpc6ZcUn10DW03YbvoRqEDfcQroNuQGqM2yIkmkPUIiqNCljCYowRLj958203YLrlR6EAf8S6bFKSFggWs7ReF1Pclh3RQSaGsI6Fyf3TJYTdhu+RGoQN9xLsnsrYOXrza56j7GppooS1R9oOV2UpoPeEPWo7PsF1yo9CBPuLlPgorJWUBG3XsJYUZNO8BpIJpxMEq9QcV+jNsl9wodKCPeOersOAq0BGq9boOhXvcebcEJJVST61ofpQetZuwXXKj0IE+4mV6NNUcaY87z2EBjQaVjaHzgjksqEN4NL/fbsJ2yY1CB/qIV0DnrKPM2CCszmPfchBUwj2K1AyDUaT4A2Pl0ylM7hQ60Ee8AnpODTjSOgXSv/n9VUBni6CUm/Su5dkOLLsJ2yV3Ch3oI969wGqxc24DOkUG+nce7DXDiAWjKe07vPdAfzqFyZ1CB/qIdz306Gw7Z/efYbp5RLAWV8sRRKz2UcbI74H+dAqTO4UO9BHvdmClkBvVsSNJO2y3zoM1sAAO0amWmqzy+QLoHC7CduRGofN8xLv3KpJmKaWvM6H8e68yoMQeIdWGsRVJtbx5gPXfPH+H7ciNQgf6iHfZpNVeMLYEDXlnk1azYTmtPjpN7EVD5vgmDf0H6M8WmtwodKCPeHcmlEbZwoBoNFaFThFKGRXGULOYa8/zTTbpD9CfLTS5UehAH/EO6EyldSOwggQkJYE2JpgxWc1BSsU3oxr/AP0ZtiM3Ch3oI94BnWzQHB00NgYKpGCS4+pAaM5kIuPRou8/QH+G7ciNQgf6iHdAGy12cULtPQOZra8kJAiSyJhFgup7oD/DduRGoQN9xLtbu5FG0dohIHegWPdrwlKhWsq9R+l5/KCH/gzbkRuFDvQR7+LQOkPmsN0UxlWh5wTFMiHlUQtJUplvohx/gP4M25EbhQ70Ee/GzMScUw7/3nvvWw4iKBjWR1A264KU3sSh/wD9GbYjNwod6CPeAZ1rSZIazFAaEJUAWoaAzFWcU6kl25u5SX+A/nQKszuFDvQR76IckjNj7pDrOgqSrr5Dc1t8z12hK6LSe6fwO2yX3Sl0oI9410PjKsOtdeikstfICihXBDPqxiPO1ca+B/rTKczuFDrQR7x7Uqgh5V5sdc7EQIMC1DINUixc45w2+L31/R22y+4UOtBHvMv345Cwn6m0oetQaHGsloP2u8JWucwuLT0K2+FF2C67Ueg8H/GOZ+shtDEgta5AXXg7LAYxYR2Bm2h9k4b+b56/w3bZjUIH+oh3LwqHKbfVPeea0n7zHWGV6wFTiEZLNXZ68+b7D9DfLbQbhQ70Ee8uOYKhpKIQaVfoNveClVaAUlAVqTk+2ov8B+jvFtqNQgf6iFdA2wiZMSnoTBVoskCdPCGWGFhz1Ig/APozbJfdKHSgj3gZh4698p7KYbtCz9CgzDSgtyRWdNbxaG7SH6A/w3bZjUIH+oh319Ajh0CWQUrAbRQy6MAMc1XuSIaJ2iNfBW/CduxGoQN9xLtBYCkyzrHHQYe5gF5oV04ZlFiqxW7r8z3Qn2E7dqPQgT7i3aEQm5UqAzBVXkDvcecax0520Gwl0qAfXNt9hu3YjUIH+oh3CymCKJkmqKUYUMUOJeYCWvrcMxuRH63A+gP0Z9iO3Sh0oI94V6H7nr9RM+CMAhTNoLSYwbLYKFG1lEcvsPAmbMfuFDrQR7x7sILTalynwIy45ybVsCq00WqkaUpuc/Uc4znQ32E7dqfQgT7i3ZyZlNVEO6Sc96hGKVCFKvSZMXDm2uhRNglvwnbsTqEDfcS7sF1AHLEpcMLVQ1veg5PKTo/mhsnYqr2/5fgO27E7hQ70ES/voVMfbR0KJcYJxMqL5WQwrRlmYmr2qIeOF2E7dqPQeT7iXcfBNGLSsucm7Vu70UB1VtAcU8s5jv4qbBdvwnbsRqEDfcS7F4XGEoJUqGOP7084oPbS9ztZY04h9fQobBdvwnbiRqEDfcQ7oxBDCYQEhm3uFVjrTFhXC81hUAhVMY9HZ8J4E7YTNwod6CNeAa017Ukyi+W+p3L0wavbwA4ZA9bEtc726NYu3oTtxI1CB/qId/l+NCrCBUYyBRopgBoPoLzj0NWi2KNsUrwJ24kbhQ70Ee9u7Zh7Wf9A7nuIAfYJNWAExtasa6n4Kt8fb8J24kahA33EK6Cbjm5NBmQNFShoA1OaoKW1FLRYofe3dt9hO3Gj0IE+4uUth8VUU4MUZ95huwFVhGG2VPLIkkr4QQ/9GbYTNwod6CNeGoWxSG8TpO+FFHUdCi12hMk9iyAWebTT7Q/Qn2E7caPQgT7iXTap5qQNK6SKbfXQI4HukH/AMWqcmC38oIf+dArFnUIH+oiXYzniKsYjrG6D94OVgWBtNR/JItY46uwpPgf6O2wn7hQ60Ee8M1YmtlyYQCwo0F7vpnuXLI1CCbug9h8A/ekUqjuFDvQRL19ghdFxKvS8ncKFN1gwAStFjLWWEh+tDIo3YTt1p9CBPuJdhR77Yq53yKv5AJKWocSI62MwBZkSyqPJdukibKduFDrPR7y7ho7cYmgJiFMHqqtUF4u796CpsbWG4dG083QTtlM3Ch3oI96dCYPGTJIhp2pAKTMURYMaW1AZ1mPi90B/t9BuFDrQR7ybm9RinaYdVi/ddpSDwDgh6JSlSB4mj9Kj6SZsp24UOtBHvAJ6DNVR/mEcebUcXUDDRBCNc87ae8UfAP0ZtlM3Ch3oI95dcuSkNKvuJPTeg8UFFNM6GKZSpO+9QflR2C7dhO3UjUIH+oiXh8JCldMEThHXUVAaVMwGXOJsLQcK5QdAf4bt1I1CB/qIl0sKk805IkjDCERpnQf7rEBNU5khFMFHUY50E7ZTNwod6CPeDQJDKnn2DC3sQWDFJhQsFZIxmlkL49WYmXQTtjM3Ch3oI17O7+8D2+zQI7fVQ88MWkMDpcR5HRQXAo8efaebsJ25UehAH/EuPZoztT1cJtYxgUZn0C5ltRwcZoyL9faDW45Pp9DcKXSgj3g3liOvoiyrfZYax6rQmUD3jXRIYtJkltAfbd1MN2E7c6fQgT7iXZSjtjq4Bkgh0ba+Vw+dV8HuJCUWnTLGD4D+dArNnUIH+oh3h0KSxC0bxEkViK1C6atW19xwxLyv7t5b399hO3On0IE+4t0OrDraiLHui+c9u8AKaCwFIubGGFOp/KiHpouwnblR6Dwf8c5XKYSZiaGmvRa5DwPDQFCacOl5nRb1UcdBN2E7c6PQgT7ina/CNdaqAcq+6SDCBBoQASlgy9KV6JFRSDdhO3Oj0IE+4h3QPRpz7BCpCtBoBrVEhiLCuawTY+NHRiHdhO3MjUIH+oh3w6GnmU0VUMxxnQlFoIpO0JEaWogU+NGoRroI21lwo9CBPuLdmZALdUSBpnunW0sRdK4yXUoYtTapq61+D/RX2M6CG4UO9BHvbu32bvq8J44GWRU6Y4HaegMmMeoTh/2ih/4K260fEQ60A/3/4p2volZ73U+upC6gNSQoTTuMulqQoCGPIe+B/grbWXCj0IE+4l3LIcSzF9mxpAU0Nlq1erUcEmKNpTdO8QdAf4XtLLhR6EAf8S5sx7l1ngJRqSyq9z10MoMwpFZkrDQfjZmhi7CdBTcKHegj3r2RzTX0XhBmLbpbjgCq66uCNHVm0v5qigFdhO0suFPoQB/xruUIpRPnAbJffpOUBfQYFSaZhvUTv4XyvkJ/hu0suFPoQB/x7tH3XAV6j9CNZg2oCW/rewCK5DS1pPAD6/szbGfBnUIH+oh313a9hpqzwkhjnQxLlT2qkaEulCPTbE0erZGli7CdBXcKHegj3j1YwT6MR4bWegBKXUGldEiai9QUS4z1DdD5f4ft1s8K59l5/n/xrkBnjf/H3tnkaLri3HYqdwKWMDbGHg6/8x/CB1GFVNl44tIhWk7pxInc2co3lpyGvbFrR4bAhpvnVaB7mKBiTZuN/U72Oc+fYTtDNwod6CPeAV00xkUuhLRbaJQGdb8tVGp76micNB5lk9JF2M7QjUIH+oh3SwpTG5njOhNiNmBrHSxMgWCMhGVVaXl0yZEuwnaGbhQ60Ee8C9vFIGVSgER7uIwVhjpnBiGtZkpa6qNr6HQTtkM3Ch3oI94ZhblbiUqraU4TOIlC6WjbA8/RArYyHr0oTDdhO3Sj0IE+4hXQzIHzjAQpG68KzW0bhQWwDqtUpXB4dA2dbsJ26EahA33Eux5arLW0OuduGYEnCVSrGXrnSGZ7ZfIf3HJ8hu3QjUIH+oh3UQ6WkEkC9EIRFsR933KsWj1jaUGk0Hj05jvdhO3QjUIH+oh3c5NktRkjM0zrZQGdGpjtHGlIvGdFp9Qebd1MN2E7dKPQgT7iXb4/BOFoEzDu1YRMbR8PBUR6HhRrmPpoBVa6CdtFdwod6CPeHQpHqzmzAE7TVZdNQBMSVCxWZyCyV29k003YLrpT6EAf8S7KEVuPQSYkbnVf200oarQ6EMRBdUQOjx6spJuwXXSn0IE+4l0cuumgUX6WxwbgVhKoDoSILU4cs3F7fw/9HbaL7hQ60Ee866Fj7RQWxn3kBbRZhlq6Qgm5SCpd8NUth1yE7aIbhc7zEe8KNGuuMTYoXNeZUAaBjZYhNO616vonPz1yvuUmbBfdKHSgj3h3DV1GNeJ1CJzcF9Cr96gpGawmpBtaQiyPwnZyE7aLbhQ60Ee8Alo0YJRKkOZeI5trhZrbgH3D0QZjovAo3i83YbvoRqEDfcQ757sVrKMmYBoDOPYCNfQGmWTOXuaUV2++5SZsF90odKCPeAX05Cicaaf6g6wKHRbQnRfQqbdAjJjHo2touQnbRTcKHegj3j1YiSPmUQWK4irTqgYFo0LLmnj9/If1PwD6M2xHbhQ60Ee8mw6tOU8bqzhb+Nnp1veb7w5hNJ3aOLI+uoaWm7AduVHoQB/x7sFKGV0ZJ5S8G+m+r6EjrZ/KFAxtHQqzPZo9KjdhO3Kj0IE+4t099Cx1MY0gBfMCWjvULB0kRsIYZFD9g5bjM2xHbhQ60Ee8q9A59tkIodfagKkYaE8BgvUm2EMq/GgvstyE7cidQgf6iHc7sAiVmRK0NAm49XUolJb3iOgUM1nF+Cg9KjdhO3Kn0IE+4t0bWeLA1hlqmnm/wEpgdc/v72210p2D1fYe6E+nkNwpdKCPeBeHlpT+G7bjPZYjBKh1dhgSJ/Jkkfm+5fgO25E7hQ70Ee+MlTgLCaadHsUF9GQwbQodZ9KaIvXyyPrOF2E7cqPQeT7iFc+aLC+m9/ar+rNGlsBaRpAZIqXUtbZHBTrfhO3IjUIH+oh371WUcDUXDSKvPoNn7FC0BsisyKPUEujRE9l8E7ZjNwod6CPeTTun3k0LQ6I9vn/1GVBzJOgztZppUul/UKE/W2h2o9CBPuJdy1F7LLNNaG07360M0DLWd1QbSmIs+Q+A/gzbsRuFDvQR76IcVkccnKDxHqarq+8oUROgbk+8k5D+AdCfYTt2o9CBPuLldGhi6QGhBCbgTARlcFtfBlVsOEN+9GAl34Tt2I1CB/qI1xuDahgELf5MHJ0ENUaEJKvhkJJF0qPJdvkmbMduFDrQR7wDuocQuyiMEtah0GT10CYVRLKOPFif7UXON2E7dqPQgT7i3bUdlVFSTRBnVmDuBZTXoXCkEUbqWa38wbXdZ9iO3Sh0oI94V6GRuEvCdR6kBXTZYTsigVxSiXO1HcHGe6A/nUJ2p9CBPuJdhS4sLdcOM1DYE0fXoTAWBR1WU64aGz/K9+ebsB27U+hAH/FyOjTHEWaFOXcPjblBwVWwpxVWxB7meB/l+A7bJXcKHegj3j1YCaNEbA0G9h87ZYBZYxBuNAoGE3p/D/0dtkvuFDrQR7zrodO0SW2CWjXgaLYXfUfImK3ObEzt0VgOvQjbJTcKnecjXj6RNW1JInQuDdjihDrmhEJ1osrqo+nRNbTehO2SG4UO9BHvRo9qyjPMDoo/4/ungIYm0NMUDlR7HY8uOfQmbJfcKHSgj3g32a7qaLwn23HgBXQeUKIF6CHHEjoq2/uO4ztsl9wodKCPePeikLkQYwYrWHbYTqEWTJCizLgkHK8uOfQmbJfcKHSgj3iXTVodM+3p0Dy5rjNh4918KIxcaPGc5NkDLL0J2yU3Ch3oI96lRzH0FlZJHjIycOoBVGqCTsEKtTpKfjRmRm/CdsmNQgf6iJdrZKtpDhkkzNVDCxlo7RMkBe2sQSY+2ousN2G75EahA33Ey2toSTX1BvrzUNY4Q1VloN4wpcKt4R9c232G7cSNQgf6iHdAs9ax6IXUZLUcHBoUTQqWq4w0Uwj10cYgvQnbiRuFDvQR71qOST1RqlB5h+04DCjrbwwDNUtvVGL5g2u7T6dQ3Cl0oI94dyikoX3GCjpiAK7RwAZ2SNJshGqFw6PJdnoTthN3Ch3oI17eQwuOmAZot7GAngal0upAKBJL5G70B0B/OoXiTqEDfcRLoFsRRYaomhbQso6HLXeILYRYNdCo8T3Qn06huFPoQB/xLsvRRFY1rjC4TGCNe2l9xlWwSy6tseh8dCi0i7CduFHoPB/xjmcc0jTnPTepAk8ZUG1OWEdBKzGV1Yc8WrBiN2E7caPQgT7iXTYplUBxCNB/bu10A00JJJQFd0wY6qMnsnYTthM3Ch3oI14632VEwrqvoQtwmhV0A12HcYmzV8FHt3Z2E7YTNwod6CPeXUNrCynVAbOnuS85JlisCFYRZ2u1Fns0vt9uwnbZjUIH+oh3LwrbxJm4Qhj71q6NCUW1g9YihTiuv/wj59tuwnbZjUIH+oh3zvdoFJKtQ2FVAhYNUFMwIEzYWmlo/ChsZzdhu+xGoQN9xLtDYRkyOyJE24fC2BVstP1gJXJKGKXRo1GNdhO2y24UOtBHvNsYVHMKoVeYmlfLQdmgUGeYI0oMOHS8mt9vN2G77EahA33EuyWFiePQGdahsOwXWCFCja3A6FK5dxy1PBrVaDdhu+xGoQN9xLsVWDWNxrZajtZlT+XoUHdASYxix57M+A+u7T6dwuxOoQN9xDugGUlTQKAie15jUlDcnuHAMHsg7Pre+f4O22V3Ch3oI94+KawNqYOlEWA1GQvoqQghr8IteQ6199d232G77E6hA33Ey2G6nSKrQMI29oYVAm1lF+w0BQvSYuo90J9OYXan0IE+4p2xMjor21yHQqRVoUsCa+u3ozYrNUga9GZwkoSLsJ26Ueg8H/HukmPUjFMnhL63bu5ZM6WsUo1xnRSlBpX5xvn+X56/w3bqRqEDfcS7JYWzS6+hQR4prZNgiKCjZyhzYKNYg+kfAP3ZQqsbhQ70Ee+A7hyyJINQ91KKaAm0cACcex1WMSJ9YxT+A/RnC61uFDrQR7zMJomGIXX1GMNWhZYAFkuHkkeh1LOI/QHQn2E7daPQgT7i3YtCDGmkXKH0WffWzT2VIzOIxZq6zqLpjVH4D9CfYTt1o9CBPuJdy8EzdsN9DS1ttRzFoCoNqDnFwthDy38A9GfYTt0odKCPeJnvH3HaiNCFZS9Y6f+p0LU2a1FHJvmDQ+Fn2E7dKHSgj3jXcsTQou049OougFsNoGkqjFBbj0WUy5uNQf8A/Rm2UzcKHegj3u10GxOttAyV9pLCVvdrwqgway9Ri/UR/uBQ+Bm2UzcKHegjXhorC2IVWhjrzxtZBeO2ajWhjWqltPBmzMw/QH86heZOoQN9xLs1sml1FRgrpJJXhZ5htc8ivFqO/YKlD8H4HujvsJ25U+hAH/GuQjNr19oAW1uHwi4JLEUBqbnHtHAnejNn5h+gP51Cc6fQgT7i3ZbCSau1QIUWwgTmhXYZC+jIM9bIGsajpW7/AP3pFJo7hQ70Ee8mgUUbq9tIkHNbQIsE2IkkiAvrKRYjvbrlwIuwnblR6Dwf8W4FVpDVRIcFcMUBHOLe6aYRUsoRI8429FELjTdhO3Oj0IE+4uVOtzqUxWA/7/7vnu8SMpQ4GbmkoO3Ne5V/gP5uod0odKCPeOerlNxqoACN0IBbbqAzJdidBvWCNh89wPoH6O8W2o1CB/qId09kpfZUJ63ivLduSkxgShnSakXSzIG7PIpy4E3YztwodKCPeAV0nSGJSAH7GaZrHDbQe9t3Gho0Ykp/UKE/w3bmRqEDfcS7bNIeCK2cQdJegSU1g1asUApGEmtE+gdAf4Xt/vPZO9FO9P+7PxVSMszIwH004LKdQusdplLhus6LsT9K2+FF2m599m4VOtFHvOuiLY06V43OY1/ckSrYrAJxGq5mhPPEP+iiv+J267N3r9CJPuKl+S0m3AQoFQRO+5lsygN6yxrnxCHlD66iv/J267N3s9CJPuLdQN1Zy8ydIKUgwKuHhlJzgIqMGCVJH2+m2/1D9JdbuD57twud6CPe5TlKbLSfqSRutprpuiOkuYEM5BEqD27vif5M3K3P3v1CJ/qId310Y2uaEpQeFTi2BqVxhzgatVgypkcjdf8h+ssvXJ+9G4ZO9BFvV2GlPodArnNPbNSxXxYSNIq9rRJd9dFut3+I/jIM12fvjqETfcS70F1vrVlkyJHGIpo30auZxmgpWahJ8FHoLv7/Q3fro3fH0IE+4l2mI0m0GgvE9jPizmydCWsEikk7tkE0H+X840Xqbn32bhk60Ue8eywbLKrtIQY5ZGCci+imc7FdY6pp9R7lUdMRL2J3GNAtQyf6iJevZUseOCP02VaNVmMoknRbhkqZSid7M8n/H6K/22h0y9CJPuLlVUfN/1mKvIoy8OIXbBitrjp0nZok5D+o0V/Bu0W0W4ZO9BHvHoCXOluOi+hVjYHXMRCsDQHjxK1VyuHV3MZ4kbxbRLtl6EQf8W7O3Rh5WNkzG7EA11ZBaTXTYwxptZI9G60br6J36JahE33Ey66j9YRDoXdmYOZ1MuQQYaxWRCmM0ucf9NHf0Tt0y9CJPuLdtGjCRtwJKOnqOvLIoLEpBCpUiVqSV7GOeBW9Q7cMnegj3r1giRIohQBC2zLkiKujHg1GkSVLmxkfjemIV9E7dMvQiT7inWWYpvQke1PyROBCCFqEgVqdmiPSYH5P9LdniO4ZOtFHvHvCoiEQiuzJM6tGJ0EwGgnmWDQ1Jh79fY3+JXqH7hk60Ue8I7pUnlgYchoVuKUOZjYgcKiqJSWJ713wX6J30T1DJ/qId/fRzUJFUyih7U1vs0PNXCE266tiTynyB0R/e4bRPUMn+oh3gf9INTU1GKoCnCWuPlojiE4cOc3W+6N4NN1E76Jbhg70Ea+AHlQ7o63meXUYe5HQApqsA1Yr2ko2K/gc6F+id9EtQyf6iHdBJWvKiglk7+BkywNqX210zKbrqNhSeTVPia6id9EtQyf6iHdNRx+FOwaIdW9eQcmgc7EdcUrsten4C6J/aaPdMnSij3gX+O9Gc/QAIzICa9wbk3V912dqLGhx6nuiv6N30S1DJ/qId68MVQszdsi2VybHUMAoRahT8uiTotAjE5yuonfRLUMn+oh30zpYa6rKkNsYwNL3Ms5AsEpz7tHm7OEPavR39C66ZehEH/HOYElhGyoIYYbVa1QjUF4ddaJMkYVin48sQ7qK3kW3DJ3oI94FlQbOmbFCnq0B57i3c9oEyqyUy2jD/qBGf0fvyC1DJ/qId330wjnU1WtYRVonQx6rhdYKYhFTGA3Z/uCu4zt6R24ZOtFHvHNYivQ8E0IsZfXRqQcogRfbq4GWyvt4+Addx7dnSO4ZOtFHvJuHblGIu4KGHb0rUlaNZoM4ApqM0P7CYfklekfuGTrRR7zrozFF6hWhNYl7RtgEa/tlVuJChirhD27vfonekXuGTvQR71xwjbmICbScyiI6rGo9agVNOqjOGGZ7NCOMrqJ35J6hE33EyzDpnIXDnmsguoi2AWWPVGqFhk2qtb8Kk/JN9I7cMnSgj3g326AHS5MQcMrcAw4a1BECVG7SI3Ktr6be8VX0jtwydKKPeHfVsdpkaoFAdF/eZSMoMUfIoUkJIzLxo6aDr6J35JahE33Eu6aDbWpmhmZ79RvWtGo0DsixhTxymUh/UKN/aaPdMnSij3gXJk0dafJqOCY1YEsCZdBexzI55dnHwPqe6O/oHbtl6EQf8W7WbmMkpA5kaVuGtYEODNAp92aoI6RHE5X4KnrHbhk60Ue8u7yrQ2YeAsnmqtGrA4Hay2o9MNca84jdHlmGfBW9Y7cMnegjXtbokiXa6qPL3LN2e4Cas0DjmYk1Sgp/cDL8jt6xW4ZO9BHvpt6hhEyzgDZeJ8NWJxRtBiO01EOowV5ZhnwVvWO3DJ3oI97d3iUsRmX891FWbAjVCsPoXVogrG0+inXwVfSO3TJ0oo94V6N7bjyEoVCeO/BfVx+dO4wZFVOY1vDRCmW+it6xe4ZO9BEvazSLrioNs8e0uo6ZoGRaXypb1qZa2vuT4S/RO3bP0Ik+4l2NzpFn34MbmXh1Hbij/7WDBKWporyOiO+J/vYM2T1DJ/qIlw7LXk0hA4pw/s96TpW249FDWqtaJv4B0d+eIbtn6EQf8YpoTjUWnrgfF+6RSjVsh6XBwjzEgEUwPToZppvoXXLL0IE+4l2sI0gJk/IiuA3gUAiq7YYau7Qy5ojt0dS7dBW9S24ZOtFHvAuTzjp0ssKMVPcywwQWQoI4kWh0ic0eDfhPV9G75JahE33Eu6sOHJVzzZBa7MCtJaitBWiZuBQRHP2RZZiuonfJLUMn+oh372anGHUlGJ3TfsaSwaQKxCBxTJXVizya1pGuonfJLUMn+oiXT1iK1m4dMuqq0blk0GYCtr7rKc2U4qPr6HQVvUtuGTrRR7ybEWYYZfY91n+vrNhDaPQ/E5W0FZ69B7T3RH9H75Jbhk70Ee9qdKQ2pXQoJGmHSSdUagMGRy3rD2pI7T3R39G75JahE33Eu9u7lFeNjgNYd6wjjAS6NypjHEzWpY76B13Hd/QuuWXoRB/xbv6MJaXWGGasBbiJQM2IEFOhVOssSR6tuU9X0bvklqETfcQroqe2WMYYq3sOsrqOSFBjixCCCVKxPPFRPDpdRe/EPUMn+oh3sQ4NuWgyiJzbqtHaQTsHwFQZc2DRV09Y0lX0TtwzdKKPeDk9utBIscLkhTWPLHtdRYUiOcdOvRQN74n+9gzFPUMn+oh3D2cnca5MkAxX15EwgtYZAbUFbXmE+uopeLqK3ol7hk70Ee+IxsqrFicI2iNw0b37jRhCbpis9JnkUdchN9E7ccvQgT7iXdMhPemUdRys3IFDKFA5MbQoZbSZmV8FleQqeiduGTrRR7xbWZFnpz2to/Oq08y7jc4xAlFmKoK1h0cGi1xF78QtQyf6iJdLWGTMEipY26N2R05gZWG9VKX1N5daH80Ik6vonbhl6EQf8Y7ollOeJpBxll2j9wsWRdAYqY62/jcfXUfLVfRO3DJ0oo94t55zDikp4KrMhsDS2joY7qB0xDoCS8XxyASXq+iduGXoRB/xLvBfGZO1DlHaqtGhr/6DW4VcOGplUtbynujv6F12y9CJPuLdbAMypR9bRX5Wv2WFSsFA16Fw9kQm9gd99Hf0Lrtl6EQf8S7WUUZIQwl61QlMoUENWGB2WbpQ0PooqCRX0bvslqETfcS7++i8ATYFsbK6jloIijLBaqBTajqKhEeWoVxF77Jbhk70Ea+IRqIkZS6E23ZY4mqhTVghZ/op3g37HxD97Rlm9wyd6CPeTY9eBRlLH7CqswLnVZ6NZl41euQyYuqtve+jf4neZfcMnegj3tXoUCf3XKAL8769C+uMOAf0dUbEXquN+Ch6J1fRu+yeoRN9xLu7DqbCWgnYLK8a3QxMiaFjmzlynyLv76N/id5l9wyd6CNeRu9Kr7EOiCh7U1bYcw0wQOFoe9hSb/lRriPfRO+yW4YO9BHvXrBYpJkSQi40gXF1HlWsw/rXPmksRUt4ZLDkq+hddsvQiT7inWXIQhhSAYqref7pPHQkgVmwj6yhaXk0xzFfRe/ULUMn+oiX0zpGpioRaq4Iq6dOsE6DCC3gMBxqPB6N2s1X0Tt1y9CJPuJlPJrQpE2wrgE4jgilt9VQdxtFU8aKjwL/+Sp6p24ZOtFHvOw6kpmSwcQ9hKYXA206ISOF0jnMGh4tBc9X0Tt1y9CJPuJdjVar3aZCzGmdDEtdNXqaQWVsbElnpUcGS76K3qlbhk70Ee/6aDJGjQW0rPLMsjpqm10gmMWBWW3oo1m7+Sp6p24ZOtFHvCMaJzWOHaYWBraewUZsQCUkMRp96B90Hd/RO3XL0Ik+4t2s3ZSyYV6VOdoOk7Y9LWwdFNfxUPvqYuN4Na0jX0Xv1C1DJ/qIV0QHbpwGI8QR9s6KmhbMUyDXKGxI1NIf9NHfnqG6Z+hEH/Fy4aykkVZR1jQq8OIbdK8HTzGTMov1/mgeer6K3ql7hk70Ee+esGAZo84EPc7ddfQKpdQKQpQnc6HQHy0Fz1fRO3PP0Ik+4t08dCtdV+cMqZsA50V0rWZQUs2pj1YX7u+J/vYMzT1DJ/qIdwtnZVXpGQQG608fjWBBEugMkZqM/swz1Jvonbll6EAf8S5L2mkajgHWeM+f6QkqRwWaMlvVELg/OhjqVfTO3DJ0oo94FyatIskkQ7fc96KsPVEprxJtOVEflbI+aqP1Knpnbhk60Ue8ewneGUu0DlX3es6AE1QyAiXrteUg+Gpah15F78wtQyf6iJdvskLlkAMUjHui0shQJxNQqKnOWVrEP6jR39E7c8vQiT7inWXYw7BaFEqxfR1NCLW31X90sUZMWuSRCa5X0Ttzy9CJPuJdH825a0wd5s/KCrW9zFB+LqZHb5wlvJrjqFfRO3PL0Ik+4l3X0XWkTAQmP9fRlFbX0SbUMEfNQUXTI8tQr6J35pahE33Eu1m72spqOwLgmItoSQZWB4KMEXgGbWR/0HV8Ru8wuGXoRB/xclFWWkTHPa2DFXimBCWHAolKpcFEgo/mz+hN9A6DW4ZO9BHvJiqxMMuedZdMd5jUQDtlmDMh9nVQjPYHffSnZ4jBPUMn+oh3YdJYM0ZBCAltnQxVwQIJkLU6FuyT2nuiv6N3GNwzdKKPeFejJVNIlSAl6av1wLAOhY2g9JxjUOuTHz3K0pvoHQb3DJ3oI95F77ikbKlCaDtMWuuAEnlj3VOaMcw6H80I05voHQb3DJ3oI14RnUqvtkeR5ra653U8DFCsTJg2M5aYp6VHnqFdRO8wuGXoQB/xMnoXG+Y9666Hn1hHArOUIOp+kYUTJz2aEWY30TsMbhk60Ue8vLybGmk1HWPo2Cb4hFKnQcpZhozcqTzK+9tN9A6DW4ZO9BHvmo4+pO5Zd8Sqq0avI+Iq0QI6q6bGKVJ9ZBnaTfQOg1uGTvQR72IdXSSkOCFao3Uw3G30/Flzz2mPQjfJjyxDu4neLaSdaCf6v+LdEhaWgC0a0MwMXEighqIL8FGozdRUHsWj7SZ6t3450U70f8W72QYhNSw74U+h/GceehmoEHrPsUzqjH9wMvyM3iG6ZehEH/FutkEdpDom5Ki0Q9EEVXVvgutBe5NJ8f3l3Xf0DtEtQyf6iHeB/5pro2wwOcqq0aWBjVlXRx2ohR65K70n+jt6h24ZOtFHvJu1G6YOq6tGy36U1bCD5VJBG2qto4dRHk34t6voHbpl6EQf8XJnhdgcWiDX3UdXTYvokaDQbLIH/mv7A6K/PUN0z9CJPuJd1yGElq0DJ7E94Z+hRqmwBxvw4JEGvSf6l+gdumfoRB/xLqg0jdrEDMqVVx+NBra/5JwbSqlm+dFEJbuK3qF7hk70Ee8cljS5xFwg5L0UfPbFdusIjbXVZN2kPHrCYlfRO3TP0Ik+4p0LPsOe8T+BQxjAmg1qCgqhNopa13/jjcOSw030Lrpl6EAf8c4yHIOojAA5xLZKNBkohQgsq7cmYRR+03T8L9C/RO+iW4ZO9BHviA5ibS98S5kXx0YJLKTVULfFNE+M5dGbrH+I/m6jo1uGTvQR70xwpDjICnSjsGt0gxJMAGPrynP2Ed600f8Q/d1GR7cMnegj3sWjq/U+xqrMnQWYIoHp7qpbt4nTZgpvLMN/iP6O3kW3DJ3oI95ZhoMLJy6AYU8mXadBKKt5BsqLdetZiqX3RH9H76Jbhk70Ee8sQ2mRJGTAprj7aIEi3ABH00o0SNIfdB3f0bvolqETfcS7GWGYR0jEkOPYvUYpoFr26F1DHt16+4uu4zt6F90ydKKPeGcZSmlcGgFJX0TnSqBzddQDS8OaInMo74n+jt5Ftwyd6CPeTSbNgWoXhQV2BB4JoVreJvjgOiqOEt/EOv4h+jt6F90ydKKPeFejaxloe839lJ+TYQPTQRCC5lDDjHn+wX30t2dI7hk60Ue8OxnOmtNAgd5iAEbZsY4kEHodOrRjozcPZ/+X6F+id+SeoRN9xDuHRTKW1CJg7hmYNMNCmVdHHUfPuaT8aKLSP0R/e4bknqETfcRLhwWplKgQcTXTrKv/KKVNkB5SVuuC4X2u45foHbln6EQf8a5GT8m1B4EmY99H2wDD1KD3EWwkmYUf3UfjTfSO3DJ0oI94F1TqPDLPCbnvyzutvA6GCcGEa1llWmW8maj0v0D/Er0jtwyd6CPevckKC9zWFJKlRbRYA4sdQQXz7F2l/wXRv7TRbhk60Ue8y/uv1qKVPS16WFhNh2SwkDukFmxGNB7jzRzHf4j+pY12y9CJPuKdwYLZapgFhHoDjhKgdB3rdKijlxlLao9McLyK3pFbhk70ES9rdK5sowIxFuC5CrV26nv/W6k5sY78B13Hd/SO3DJ0oo94GSYdgbBNGKvP2E+x2iJ6lew5EHFQiAUfWYZ4Fb1jtwyd6CNeEV3zGNgwQqj7OjrPBJYaAlPKmtJI2v6gRn9H79gtQyf6iHc1elXBRGogfQ+hGVXXGTExpDIaDptS8M1aoX+I/o7esVuGTvQRL2u07OkGqzLznkxaKEGxiDDCwDxKTJj+4GT4Hb1jtwyd6CPeWYY5timRoM0agWMPUIqU1UzH9UeiSvYHXce3Z8juGTrRR7wMkxITZYLabBFNYdXo2Rp0bbgOjLGY9edE/xK9Y/cMnegj3i2cNSNMmoHGWH10TRnKWK3HKt25U6SJryYq4VX0jt0zdKKPeHcfHSmFTAIopQFjDlBz0L3cMGqZwm28Pxn+Er1j9wyd6CPe1eiF9FyHQJiGi+jSG5i1DiWnwTKJY370zDDeRO/YLUMH+oh3bXRYp78ZOzRJBXjsLfcVbRXr2lIOnHt89IIlXkXv2C1DJ/qId6N2Y9kXGgm07PWcTGNV5z36LuUZOU5L8iioFK+id8ktQyf6iHdNx2DKyAVyTgi8+IZiI0Gd1gpj4Vb1PdHfbXRyy9CJPuIl0UKlWATdLgvPvs6EcYdJZ+nJehnKjw6G8Sp6l9wydKKPeEd00RYNJ4SfrqNShJr7BONedKSUVB+9yYpX0bvklqETfcS7y7tF7YI5QQoSgHNWKHHqz9b7MiVJqI9egser6F1yy9CJPuLlHMdcUHaOY8gATpigVOtQy6R1Tsy5zUcvweNV9C65ZehEH/Eu1qFWI8cGMYz9KEttddQikHnEaXXO2v6A6O/oXXLL0Ik+4hXRnEnrzvpbTX2vuTewUBi41DFsLtb/4vbuO3qX3DJ0oo94N38m5dJnqwvhvGo0j7L977G3sEQbNYtMfE/0t2eY3DN0oo9413W0TiWiAu9mmkdPoHlh3dNkTo3xWeA/XkXvknuGTvQR7zxDClRrF+h7XRYP3JM68gTsHWPPGSk82lkRr6J34p6hE33EuwE0LY2OOGBO3pNJ0+qjE0eYnNO0MZDyo4ez8Sp6J+4ZOtFHvLu9QwuYCSHXvLrnuXOkMiZQKYotdR34yAWnm+iduGXoQB/x7qoD06AgEWzstUKrMkPFmKGNwc1qmkKP8v50Fb0Ttwyd6CPemeCTTDMVyLiHR0vao2dKBsvrYBhTm2M8CpPSVfRO3DJ0oo94N9uAZ+45JcBSBbhrhhIaw96gHEKbjV9F7+gqeiduGTrRR7w7GNIeEi2r15idgCMFqJYUVmutOehIFR/NNqCr6J24ZehEH/GuRudJ3XavMWMCxhigcK1QLExZlOeWHl3e0VX0TtwydKKPeHcy5B5KxwBjlkV0Lwj1Z/QuaRvUR9PyaLYBXUXvxC1DJ/qId12HRUwSEnSdtroOnVAwKJS8b/MozBz/oI/+jt6JW4ZO9BHvHs52XZWYO5Q41smQM4FtomejqT1IruFR4J+uonfZLUMn+oh3U++wxbQ6DGhx7AfghvuZIQJOGYW0c8yPFs7SVfQuu2XoRB/xjuiGXNNeoRyi/mfNveEiejuGU4mR2h90Hd+eYXbP0Ik+4t2mrEbDcI/rINs7K2YD45FhptSKhmJZHs1xpKvoXXbP0Ik+4t0zQwupSYnQbd91iOqq0TWC1t5mDZJaehQmpavoXXbP0Ik+4uUAmnU2bHlCk7BqtLUCGnMAC9QycawtPJoRRlfRu+yeoRN9xMupdx2Va4Za6gDuKYASLsC5z9oDkZVHSSW+id5ltwwd6CNeTuuQmFszoGJlHQwHQZmxQel9BrWJHR9ddfBV9C67ZehEH/GOaKycetv9BvFqo0fYl3cGXVUwkGH6C6J/aaPdMnSij3gX60iRCw8ESbiXsIQMuifvdgozGecw6vum45foXXbL0Ik+4t119Go6uhWCETfRM8Z1JtQCg2TY3GP+26PZBnwVvVO3DJ3oI95ddYxUqKYKIWACzqmDShEInESaYun86Dqar6J36pahE33EK6Jn12CDI5Sxjoe8Dolgo0VINaTQiwm9emXIV9E7dcvQiT7inWVYWpicFGIvCjyiQJF1RsRVoFPITXQ8uo7mq+idumXoRB/xbv7MHsPFKIBDdzw6G9SW10GxGk+xrHk+mm3AV9E7dcvQiT7i3cmQ6gh5dR2UwyL65/UKpwBEs4R1UFw1/JEJzlfRO3XL0Ik+4t3tHQaVkfZmrC7AqdV1MhwVRjIbsXbj+OgJC19F79Q9Qyf6iHdBpRmmWR4g1BC4SQcdASGPSEy1TcqP5qHzVfRO3TN0oo94d9eRY8GaCjSZ22GxsYjmAKi1I1OpyI8mk/JV9E7dM3Sij3hFdAicGLnCFFlEt8pQlVe1TqFLMal1PhpAw1fRO3XP0Ik+4l3XkWbPigKj7MB/Xv1HCbiOhx2FI7cS+VEfnW6id+aWoQN9xLsxjqSh5b7HoWMBZs7riKhhAZ1roEBp4KOVFekqemduGTrRR7ybbaCFi6oCjlWYuQ4BjavpkDADSll026OX4OkqemduGTrRR7yLdcwWY+gNUo+rRstqo63kBtXKXD11ian8AdHfbbS5ZehEH/FuCUvJltbPGWbYcxwlGlgXgwVzILSJTR/NCEtX0Ttzy9CJPuJdjU4Sca9QZo5jR+/m3nCfoI/C0hGZ+6NYR7qK3plbhk70Ea+IthRTzAWBsmXglgUq5gkcOpY+RsivgkrpKnpnbhk60Ue8M8GtWciIUHgvYdGxWmiJAj03attlyfroOjpdRe/MLUMn+ohXRAvmFqm2VZT3CuUuBNZygTZ23r/mYO0PiP6O3plbhk70Ee8MFkrSrNE6GeLqOihHsLmxjoFppNowPHrCkq6id+aWoRN9xLuToe5thn3CoO2wTDMovVVolm2fE0ssj56Cp5voXQzuGTrRR7y7vauJse69QnmfB6kXMCWEFmMsI1tcDfVzor+jdzG4Z+hEH/HOM5SJfSyOpe9lhiUYrIo9QFGnUq6zx/d3Hd/Ru/UTc6Kd6P+Kd/PQc6kUjUHGjkcPXTU6BAKNHUcmxtnee4bf0bsY3DN0oo94OfWOLO8xu2HY2HMcE5RqClF08WzSCR/ddchF9G4dTx1oB/q/4l3T0S3xKBlCzmnf4GXQPgUwaU8accz0aKKS3ETvYnDL0Ik+4p3B0nK1FhIYSdxvsvaIUl5Y58Kz57j+1X+Ujpab6F0Mbhk60Ue8m9ahoyVdTUdPc7XRtVewVhioV0olm5g8epMlN9G7GNwydKKPeHd5J1ErzwRd8k+YNEBNua8j4oyZChVOj6beyU30Lga3DJ3oI951HTGKUOuQ9mQw7mlAtdEhUh/Enajjo6sOuYnexeCWoRN9xLsaHWbrk/qqzGMnShNCSTvw3yISxTrHq4lKchO9i+iWoRN9xMsaXaPGuQ+Fex665gSVrEBmQ7QmM+EfdB2f0buIbhk60Ue8mxHWpXXpBhXxZ0bYALM5YJaEgtotzkeTSeUmehfRLUMn+oh3NboX7vsVVtI9rWNoXjV6NMhRSaXljPQoqCQ30bvV+jjRTvR/xTuic9yXHQFStLq3sBSwsvqPjjMEMcyx/gHR354humfoRB/xdlxHxl4rJNqeIda2ToZlAY5UUGesFt57hr9E79A9Qyf6iHdT7wIrpTAhpZ9lhiZgbAlk6GhlQa2vnoLLVfQO3TN0oo94F/gvobLKAK37ZChl9dE4BIaw0Zg6gj4aqSRX0Tt0z9CJPuLl1LtYh0mFaUGBVQ3UdACGQtJTb7E/uo/ON9E7dMvQgT7i3coKIkJJAUKSbX3vGWGWBTLtEWFjmL2abZCvonfolqETfcS76+icbGYikN5ptdEtQwnGQAtr2XuqLL8v0b9E76Jbhk70Ee9qdBVtYe7raBXg2APooLxqdEmBUs4xP7rqyFfRu+iWoRN9xLuDYSDtEXm73mEdDKdASeu7yrlNEutz0Huiv6N30S1DJ/qId9fRg1rFMaG1n4Mh7jmOMULBQkVTWCfFP+g6vqN30S1DJ/qId9E7ZaYZJ6Q4E3DJCGUVRhiSQxnYVuvxB13Hd/QuumXoRB/xbo5jjix5ccwU6uqjOYOtog1YhSpK1kSP3s3mq+hddMvQiT7iZR9tVSM36GF3HUwV6owEteS+B4SV8WrNfb6K3kW3DJ3oI97d3s1sE7tB7lmArQcwzQVmxhR7iiHRI8swX0XvoluGTvQR71a/5VGKBARLezxpkQpqqJBjU42ipPwo8J+vonfRPUMn+oh3s3Y7x9ELQa77HYsGWX20NMjWUqUyWer727tfonfRPUMn+oh3M8IGFrRRoA/czwxRoFhIgCV0pRy7vVoKnq+id+SeoRN9xLtxHU1KmxZgIPIiOkdYJ8UMs1aasweRPzgZ/hK9I/cMnegj3t3eceoivQM3WydD3FtYVBM0yWIUV6XmRydDvYnekVuGDvQRL9dzqpH8LE9ex0GeQaEGLiDV0GbCyu090L9E78gtQyf6iHeW4ci5jp21i3PuneB9EZ0RJLfVWI+eVjPynuhf2mi3DJ3oI16O2rUiYzSg3G01HTr3bAOEWhnH0irXR/FovYrekVuGTvQR78Kko65SHCIUa3mvfiOoo3YIkiv1EXvjPyD6O3pHbhk60Ue8ezc70j77Fcg7R8pKBDabQMMRy9AUx6vZBnoVvSO3DJ3oI96dDK2EKiGA1hSAQ1h9dGRcZ0QSyatIj/4HJ8Pv6B25ZehEH/HuZGixUpurRuOO3m2DpdbWQEaZRlK4v5oRplfRO3LL0Ik+4l1QqUoTwbL6aNl3HZhgL7EAVeqL6d45P7IM9Sp6x24ZOtFHvDsZSsO+164Y46rRvTcoPS62LVjtPScaf1Cjv6N37JahE33Eu+hdSYvn1T3HEVcfTRg22wNi1Bg7xYrp0UQlvYresXuGTvQR72IdaWgNM0NIHP6zKWu10RVSKEEqq/GrR1l6Fb1j9wyd6CPeTVSq3VqPChapA2NpoKmug+ICvWOZpcmjh7N6Fb1j9wyd6CNeEc1d8hxoUH+ILutQWChmYGkJaxomf1Gjvz1Dds/QiT7i3V2HIJpJg1giAdfVcFQaCVrOYXIqtfAjou0mesduGTrQR7y76uA5af1aXUZh4Jltj0NXiGQ1pymD+qOX4HYVvWO3DJ3oI969YJliMc8JUtpeoVwUauoGSWrUXopIfhS9s6voHbtl6EQf8a6NrmLUqYAkGntGWNsvWAbEJBRDiV3rHxD9SxvtlqETfcS7WEdLvDOjO8exavRMtGq0Buhh5hRnnoUevQS3q+hdcsvQiT7i5eq3EMfQAjr2m6x1HoTCPMBa5hY7j/TqCYtdRe+SW4ZO9BHvgkoch1AfsM6EuBdlVai1zNVH06CQyz4mvif6O3qX3DJ0oo94N5lURi/7msMCNWBsFSxKBzNMSVJQoUcmuF1F75Jbhk70Ee+I5iTKdfUaMytwGAx1lA6cZka0ab09esJiV9G75JahE33E23nokYPWPeuOdph0QhHS1XV0bXloJ/mDk+F39C65ZehEH/Hu4WxOPDBkyCGPRXRc/UeSCYo6pwYe7S9q9LdnmNwzdKKPeNd1JJyzZ4NoTRbRPUItmKBZl1IGIZb3Jvgv0bvknqETfcS7OY6rq8BWymqheT8Fl7T6D+0wa7Bapgx9tULZrqJ3yT1DJ/qId4H/YGWkqIDcdlCJd+B/Rsgp5GCpTY7vPcNfonfJPUMn+oiXOyt6Fes/QzoSLKrXGZE0g1CWpiNgoPCEaA030Ttxy9CBPuKdwVIszlInMEkFTrjT0etgiDVTzjkRPlrP+b9A/xK9E7cMnegj3jUdtbHSdgsTrl66CYFaGzBHqWqlo5Q382f+Ifq7jRa3DJ3oI941HTglcQ5AocW9+i3uyaSrl7YyMXJftfpNrOMfor/baHHL0Ik+4t0rw9hw1iAQ2Maq0bFA1RKh5FSjcAryF0R/R+/ELUMn+oh3fXTm0gXXwTCEDDw30T0XGBWHpEajPZp69w/R39E7ccvQiT7i5VUH5YBcocW5a3RCMCy8Rx1o25M8cPwB0d/RO3HL0Ik+4p3BgnO1HSMD6p7WYfuuYwaEjBpm0Ni6vL+8+yV6J24ZOtFHvAsq4UzWYt3TowmYsu1dswTak0nvtWj6g9u77+iduGXoRB/x7pnh0DIy1VWjt8EyhcDKWGxzKUQyCO2NCf4P0d/RO3HL0Ik+4l3XUVsYwg2ibY5HKFAKRiijUl8th0h984TlH6K/PcPsnqETfcQ7hyUHrVZWZba0n4Jbh9IGQ9QU06rTXeqbZYb/S/Qv0bvsnqETfcS7p+A9NZKSgdR0B/7DnvDfgZLkGtfXYu/vo3+J3mX3DJ3oI9710bNxIlSIbeDqnhnBOJXFdk2thGkY3zwz/Ifob88wu2foRB/xbkhY3A8NS4BQw8+sXYNiur4baR0TZ6WJj+468CZ6l90ydKCPeLmyojCH1XT0sNNKagw14/qt1j519JHGozYar6J32S1DJ/qId0RzxNpmgrRnonPf+1ekT8BYpCJPi/Kojcar6F12y9CJPuLdMsPUNVYmWJ3HWDV6wVzqDEBdNY6ZitD7puOX6F12y9CJPuLlmyxVy9qhlB6BY2OwGCpk1pq4UIvh0cEQr6J32S1DJ/qId13HjKnGutoMyRN4BtkvwRtQwMA1pzQeTY/+h+jv6F12y9CJPuId0dbrCDnBFGnAY/fRGCtw0RESpjD6m2WG/xD9Hb1Ttwyd6CPehUlnKZEHwgx5dR1Iq/8QMxBrEYl5le8/6Dq+o3fqlqETfcS7JyzGo1iI8DP6jjuu71pDsIwhhyAS5M1EpX+I/o7eqVuGTvQR72aE1dpxCkIi3SdD20/B9zx0KSMJjxblD2r0d/RO3TJ0oo94ufoNQ5y7zejJ9jz0vk6GY50RU8/UEJnmo8A/XkXv1D1DJ/qIV0T3ETFlCoBjh0lbTGAiq1AvnpMVsmFvJpP+L9G/RO/UPUMn+oh3XYemwdgZbIzVR4+xiE6r9Wha8zS0YulRPBqvonfqnqETfcS73W9BJY/IkIvWdTKMDapVhR4xjIEzszx6woJX0Tt1z9CJPuKdC15w5+siCHbcRAfQkhNQ7nEdC1OI5VHXEW+id+qWoQN9xCugi4QwZw3AFH8OhmVfRyfQGUen2APZo6YjXkXv1C1DJ/qIdy9YNHcsyKtv7quNJsxQYh2AuQWiUHnq+xL9S/TO3DJ0oo94N+A/S8uEsqP++90KbsuwEQQsqlNTyo8G/P9D9HcbbW4ZOtFHvLvqmDMtqCeMGhfWtt1CK2UdDJPMwrmW+CjWEa+id+aWoRN9xDuDBROHgggdh+xmekJZEK/TYRuKM8Rg7T3R39E7c8vQiT7i3USlqU1kHQqtiwKzFqilLLYjSuyjx/nqOjpeRe/MLUMn+oh3lmEtyWTV6NQTAe8zYonKoB3b1JJzfbRC+R+iv6N35pahE33Eu+jd+tvN0Aao8Z6oVCpUrgitEZnEaJn/4GT4Hb0ztwyd6CPe3d61Fur6sojW1XWUtPvoxpDNqCQNY9RHYdJ4Fb0ztwyd6CPeTesorVigPcKxdeCeGGxaW79NbVKOs9mjMGm8it6Ze4ZO9BHv7jqkIeJYfXRLYZ0MTUB5tdWjhJLKHrgbH4VJ41X0ztwzdKKPeBdU6jz2Mxbg2vu+4TDQWBAIE3Uj5kbxPdGfniEF9wyd6CPeeYYjtdV5GMw6Ddg4Qy2JQNbxUCNbNnl/H/0dvaPgnqETfcS76dHEkmISKBTXyXBQBMURoUgc1mIfQ+kN0XQRvaPglqEDfcS7l+DacQxLe9bdOh1yTmBIDIVrjTUoz/xmJ/j/Av0dvaPglqETfcS7aR2FeuljQtY2tgm+DoZ1EsyRyYpO0/Ao1kE30TsKbhk60Ue8swwL8eidYdKu0SVWqF1WG21EvY04bTwKk9JN9I6CW4ZO9BEvlxmuTiMkXidBLcCrIoPOpoBdjBfaNNujGWF0E72j4JahE33EuzdZ6/DXTBuksFe/aY5gMyF0kyG5llTGo6sOuoneUXDL0Ik+4h3Rq6sIq9kAVOvAWToUnAmkzY6h8Wql/+Bk+Bm9o+CWoRN9xLtnhlFzNqrAUvcSFpxgEhogi6ZVv3nwIxOcbqJ3FNwydKKPeFejx4y5cYTBe1GWCEJhitBzbqGWlof8wV3HZ/SO0C1DJ/qIdyY45pQCGaTU98lwrho9Yoa2N1fENCfJo3g03UTvCN0ydKKPeEV0Wx1HmyMAUWLglHQ/nG0QKVaqPVhMj7aw0E30jtA9Qyf6iLcTlcYYFkBUbRFdMtikBkmCSk29RX5fo7+jd4TuGTrRR7zbwqIzaSGBGn5mhKUOdegAykU6lREtv491/BK9Q/cMnegj3jksvUyKccLEPWE3bM+wpASIrY9uqhXfdx2/RO/QPUMn+oh30buxmuXAEWII+ym47EfhZR0PZ8BVsFvr89FdB99E79AtQwf6iHfX0Tm3hoVAwh6HvkP/GkKEGgMH5NmpP4p18FX0Dt0ydKKPePfKMCmFEWkhnPbbQu5gQxjSCN2ioSV5ZBnyVfQO3TJ0oo9498qwlWw1MIxaV9MRU1hsjwBh/V72cJo5Hs024KvoHbpl6EQf8a5Gh9kxyoCEeQCPGEF3tiNyVaMSZ3t1ecdX0bvolqETfcQ7oqWjyKyQhMvqOuLqOlQFKGJlLpXx1XpOvoreRbcMnegj3nUdFof2liDGOdfJcI7VR68zYrLCLdfWuz2abcBX0bvolqETfcQ7g0V6r7TOg7qnoHNGBTOMsNqNkXPMqYb8nujv6F10y9CJPuId0UM0SqswBu2X4INBV82GTqk15ILj1YR/voreRbcMnegj3hksqVgPeU/4r7y+EIFxEgizaSsJKYc/OBl+R++iW4ZO9BHvToaVxhSpgKO1PWu3Qq0yYeQuvU0L+upRFl9F76J7hk70Ee9iHbOMLtKgjT29sYUOFStBrFyKpSyh2nOif4neRfcMnegj3vXRKUrOLQIK5T3hX6H2PTIs9TTZSivj0axdvoreRfcMnegjXtZo1qIUwfLcNVpsER3kp6POqWQ2eTTHka+id9E9Qyf6iHcT/nsrHSNBt/1wFnGzzbaaEKplzFWq+VGYNN1E78gtQwf6iHdXHRZLGE2gWrDVdCyqDTNCGTiTJoydH+X901X0jtwydKKPeGcZkk7c0TtjncB762zZGw2zWVpHxYClPGo60lX0jtwydKKPeLf6zUqZGiOMn4Wz+yW4LohBQw6Nm9b5av5MuorekVuGTvQR79rodf7LbYdJf9bc437BIt1Aqq4Pq+c0Xxks6Sp6R24ZOtFHvOyji1IjBcohA6fwn12zYDoy9xKt6XhP9Hf0jtwydKKPeGcZ5t5a6QS1agIWrOtkWBV6Hx0pS5n50YywdBW9I7cMnegj3k3r0GxdSwAq3IH3EBqjRJCRZu2F4zocvif6O3pHbhk60Ue8m6hU2Tq3BmnSAC5BVh89E2iUHGprbdRH0bt0Fb0jtwyd6CNeEY2jxNVv7ENhXTW62V4r1BMMC4jVpIb+KB6drqJ35JahE33Eu/to1Jw79j16pgBzZ1CuA2aps1qJAelRUCldRe/YPUMn+oh3J0NOqxBjgcF5r7nH1XAMVkAOSTg37PpoZ0W6it6xe4ZO9BHvuo6WGsWcQX72Cql0qG11HVFCE21F5dWMsHQVvWP3DJ3oI95F76K0ISVAK7Xs9ZyrRitOGAmlp16txz8g+tszZPcMnegjXuY6ONGcAzSHuI6HZUAdYzUhqZdqo9ZRHvXRchO9Y7cMHegj3i0zHCmqtgo4a/zvRKWaA0wRyTkkm/boTZZcRe/YLUMn+oh319ENGVNimCpt7xZisGwEFkMtqc++ivR7on9po90ydKKPeDkjLFJhrovovYQl5wZViNbpMHerdWaNj6465Cp6x24ZOtFHvAuT7s091AzSjAzcqYBRnVAoNZ5pzEyP5jjKVfSO3TJ0oo94RTQNYwm5QDX8iUcrqBlCqsISuaOFP+ijv6N37JahE33Eu3h0HK3OSTCUFdh4gAlOCJMyZ6tT7dEcR7mK3iW3DJ3oI97NNujGc5Q98K4IcNvPDEPoEGIjW51HTOkPTobf0bvklqETfcQ7ovOsRRpCx9xXH110nQxrg2zamGdbDcmjMKlcRe+SW4ZO9BHvDJbJyUbq0Oqehz5pHQqN9pSDmYVDNRuPHs7KVfQuuWXoRB/ximjNqSlXBdIegUsi0FoKtI4t9ZBy0z+46/j2DJN7hk70Ee+esGDEJhL2Pk5aXUeYsNOlMMv6dv2bH5Xf99G/RO+Se4ZO9BEv49Fd896e3PZIAybsYBgUsNbVRFOVXt93Hb9E75J7hk70Ee+2GY5SdeyHK0lsx6MblGl74f1qrLsNq/X9yfCX6F1yz9CJPuLluI6MaqtGpxzb3s8poEP6XjhbiKisNvvRZNJ8E71Lbhk60Ee8XCs0OIaKQHOvFYo77192WJpriNFCDunRbIN8Fb1Lbhk60Ue8K9F7GNhsGTDgajrS2OvAWwOhkX/eH9J81Ebnq+iduGXoRB/xcnh0rdmiQBhTFtG735CWoIhllYlz5kczwvJV9E7cMnSij3j5JqtNtVYh9knAi2+oM06Io7BFk7rk90R/R+/ELUMn+oiX8ejZuXeF2Mz2u9m9QpkS4JSGMnu3V2HSfBW9E7cMnegj3oVJFePPbIM8bHUdmRFUOK0+Wousk2HP+dFEpXwVvRO3DJ3oI97V6IgNS0WojcoOKnVQ1Q5itE6IHY3oUZg0X0XvxC1DJ/qId88MUyRtOMAqtlWj56rRu2TjQKwamUd/FPjPV9E7ccvQiT7iHdEiVBsH6JpW1yHZoIS4fipxoBY0zeEP7qO/o3filqETfcTLJyy1DO4ZGisvolfDUeMUaBlLzE1DwD84GX57huKeoRN9xLtYB3LDFgvUNBbRRQhKow7h/9g7lyQ7V1wLj0gRIIQew+E5/yFccBUR5cbvS4fdkqtO1s7lTtn5hY5gLaQFNDWcDenRU3C5it6xe4ZO9BHviEahOUOFnMoEqmNPj+YMSXpKE0cKObwn+tszFPcMnegj3uU6KlMNOUMLYdVoEl0nw7a6jqo2mG02et9H/yN6J+4ZOtFHvJtMmsi0KwPXXIF6nVD7qtFt1NpT7ZraozCp3kTvxC1DB/qId+9mQ0yVbEKo2wRPwlD2JJrKNSUxLC0/inXoVfRO3DJ0oo9413SQxdhjACFbJRobgfLYz1hanHH2ZPjoqkOvonfilqETfcS7yaSUcJAZjNllX0cTlGwNGmpWwUJlPsr761X0TtwydKKPeBfr4DCq0mqj4w4qcYyL6IAQekfkGFqJjw6GehW9E7cMnegjXhE9WzJqewh62MsMORvUJBNK6Yv1UXvNj8KkehW9E7cMnegjXs6fsdo4BaiZcE8mZVDC1X9QmoGVOr9aWaFX0Ttxy9CJPuJd15HTNCSByttgmTFBLaaQrKeJUVcF/8HJ8Dt6J24ZOtFHvAsqJS0haINhe5ij7eH+hfbJ0FhqwyblUZhUr6J36pahE33EO6KVZBXjsA2WVaO7zb2FxWDvtw+aqa5f74n+jt6pW4ZO9BGviObc2/izzLCNBpSVoFrWvTJLNApyfzWZVK+id+qeoRN9xDuiY29TY4U4JO4J/wOq0vokyns35+qyHz3K0qvonbpn6EQf8c5h4VkjUYYetK4+GiOYkK6SrSG2otnCozCpXkXv1D1DJ/qId5NJk/Y+rENsmYAGKpTMq2S3VqJEa7O+v4/+R/RO3TN0oo9457CwRNJSYHG9B9DkDhZKA6u497AoZ3u0cNZuonfqlqEDfcS71W8TQ4s1gRnnPfVOoVLH/YyFsLSmcT5qOuwqeqduGTrRR7xrOqjUEXoH7oJ7/kyEMmqDgVU5VRsDHwWV7Cp6p24ZOtFHvMv7W2q5xQ4zaF9NhxmUEidosWKregehR2+y7Cp6p24ZOtFHvHtlSDX1mAKElvbw6G2Hz9EBuTburFNerRWyq+iduWXoRB/xjugi2HtC6LjX3FMMUHmPvutBiu4B+/ToqsOuonfmlqETfcS7yaTETXKd0AoqUBoDyuQBul+P1JBrTo8mKtlV9M7cMnSij3h5eTcl81690sc+GWoGlXU8rKMKa2EOr66j7Sp6Z24ZOtFHvOs61olQJhUoaAWIu65DoewJ/wtlbKH3X3Qd39E7c8vQiT7iXfRuj7zj/fZ74CK6TQJL69vAbCnOSYY/6Dq+o3fmlqETfcQ7oluKZXUc0FpdRNNIoDvgYXXGPmeR2X7gsHx7huaeoRN9xLvo3SyrjU4IM9V1MixYoUQKUKNYXaxzezVr166id+aeoRN9xCuidYr+WZxMNgOQMEHRNiCvFjpTHTb4fR/9j+iduWfoRB/xcqRSKkSCkLFmIF1dR9HUIc9cSYqFaI+WgttV9M7cM3Sij3i5+40kFiVYtboDrbMgmIwAVkrNozHlR9sMLVxE7yi4ZehAH/FyRlidSQ0hVE2r88gNLJYJYqnHElCLvjkY/i/Q39E7Cm4ZOtFHvHvBortVxVWim+U9raPBKs4dkpQZec4U5X2J/o7eUXDL0Ik+4uWo3dEHdoJ1AGSgNBFKmh14tdZlkW4jvgmT/kX0ZxtNwS1DJ/qIdyZ4WKVYbMIIdRGNWMAwDtDW9tS72dt48272L6I/o3cU3DJ0oo94dzBM1ZgwAZc+gVZZhiK1AecSJLWhTd7Eo/8i+jN6R8EtQyf6iHexjhZ6y0lgattT76yDUalANbRJq5sO5Qd99Gf0joJbhk70Ee9Wv3EtZMmg9binR0eDOglBU5daZgkBf0D0Z/SOgluGTvQR7wwWiZxDjYBpxkU0KagWgskaKTcxVHlP9Gf0joJbhk70Ee9qdGfBmBrEOFaNzqJQVVZb3XmwiNRU3sQ6/iL6M3pHwS1DJ/qIV0RXDcOKZNBBYRHNAdRUYeAYjVIpym+mR/9F9LdnGN0zdKKPeHcfrbHXbAGYZwOatYEVrVC5RWyM2Nqb+TP/S/R39I6ie4ZO9BHvuo6UeUQr6zyYbRE94h5usJ+wxJlmn8XC+/vo7+gdRfcMnegj3gX+cdXoqA1S/U/XUcGQ4yrZ0ix2TVnf30d/R+8oumfoRB/x8vaOIqt16DHuWbtxR+9agFYszZhrjPXNhH+LN9G76JahA33EuxLNNYU4KwTca4WMBuy0HaxeBJdCij8A+h/Ru+iWoRN9xMt0dKMF7YR1OhxAfRiUZAmIR16sj9ryo6BSvIreRbcMnegj3jUdbXI33mP9Me6VFREU+2JbS8PQKOTy5k3WX0T/o412y9CJPuLdK8M9tVFJIZW6F1UsmDU3AaxGRaTpkDcLZ/8i+jt6F90ydKKPeGewtFWL21QIXHj10TWDDZ5AmNWYMsmjNfd/Ef0dvYtuGTrRR7wjmkTYxvox/Jk/I4y7o44QI42INm3mR5ZhvIreoVuGTvQR78KkmHoLtQLO3tZ5sK6OOuGEHoZhnlKn/eBk+B29Q7cMnegjXi6cnTVIqDA1/LmO7lASDsilIDXljOWRZRivonfolqETfcS7LSxcOqYcINZoQJEITNcnDTVQFZHZHz0Fj1fRO3TL0Ik+4mXXgQObFYjGZT+crVCo0joZRgnaGMurh7PxKnqH7hk60Ue83MKy13CmCKnNDtT/zJ/BAGnUkqWHdWx8FPiPV9E7dM/QiT7iFdELZKllnQdph6IJF9FFK4PMTJVzy5be30f/I3qH7hk60Ue8fDjLLZA1yIKrj5Y0QS1mCMbIjIaB3qy5/4vob88Q3TN0oo94RfTgPDLvfeAo6wv1AlYW22OkMHOklulRUglvonfolqEDfcS7+TN5oFnPoLyaZ0q5g3aLMDXzCGXqbPoc6H9E79AtQyf6iHdT7wxjkMTQcl8HQ+tplWiKkHNF7LbHG7wZtfsX0d9tdHLL0Ik+4l2YtDJhHRH6apz3qF0CyxqABavMMkelH9To7zY6uWXoRB/x1gQPqZQMuNqMdTAUgYpUYaaYkGMuaT6KdeBV9C65ZehEH/EuTBrXn6/2CFRZgHoYUGfYq2fXQTFq4NAfXXXgVfQuuWXoRB/ximhpKD3mAF1SAhrb/7ZEgKWPmnMcMz4yWPAqepfcMnSij3j3hIV6a00naMq4iM4RTHoFbBUTzVhr+QHR39G75JahE33Ey2WGQbGkVZkTrhodQ4ZqwhDKnIwhIPMjyxCvonfJLUMn+oh3ywy1BJkBYdQ/8aR1PLSeFfrqpiVYL/PV1Du8it4ltwyd6CPedR1VCtE0KKu92LN2ZX1qDUYZpa/ToqVHq9/+IvrbM0zuGTrRR7zsOmympgVIQ9qxjgi1YIasAXuKo/7i9u4f0bvknqETfcTLwH/k3DRBK3WdDOMwMFutx8yRx/qt0vujh7N4Fb0j9wyd6CPe3UeHiWI7Hs2Sd+CfQKMNsNhLmpZTDY/GdeBV9I7cM3Sij3h3MrS4g9ERRtzjOmaZUE0FmnaKTevQVwtn0030jtwydKCPeLdwdlIoFmT1zX+id6ygSAUKlzQwSU30qI1OV9E7csvQiT7i3VWH9IgzD8C+lxnWttroyhNSrsFWxa4pP3o3m66id+SWoRN9xLvonXLMbU6Q2nQRLbs89wpFDZtwGOPVWqF0Fb0jtwyd6CPedR0aSWIpMDOtg2HGDEpl/InepT60zlezdtNV9I7cMnSij3gXJh1txpZx99G4+mhD0MgCMafAq+so0R5F79JV9I7cMnSij3jXddA6AaYYYBSmVaNjB7OSYdgcLGFb449M8HQVvSO3DJ3oI96t52QjLjkBzrD66BLy3nCfgNnC+sc6xx8Q/R29I7cMnegj3sWje25Ec0Bpbc9xNAXTVqDGVFOqudbxgz76O3qX3TJ0oo94ZxmidmQSkLrnz/Aq1Fr7aj3CKtVxzlHyo0VZ6Sp6l90ydKKPeFejp7VAswKm/ShLO0PJ2Pd99BhTcrL+KHqXrqJ32T1DJ/qId8MNIgqzGHRO+z46VlDFASMPnCm2VvA90f+I3mX3DJ3oI95NvcMkI7UO0/ajLKVFdBWCFHoJre8//KMnLOkqepfdM3Sij3h3Hy1IIjqh170pK/QGhoMAwwLauKzm41GYNF1F77J7hk70Ee+idzUnYWHoDXeYdI/rqCXBsCCVc7VBj4imm+hddsvQgT7i3RjH2nulQMBZDaiNCJXigGBoSDxCa4+id3QVvctuGTrRR7y7vDOcueUEIcoAykOh8PqSWkpCIeh4tXCWrqJ32S1DJ/qIl5d3SrQ6D8gjrYOhEENtXaCHxhQ4LLAfWYZ0Fb3Lbhk60Ue8u7xLOOIMAWrOAajIhJIX1tSQMs0aZf6A6O/oHbtl6EQf8S7wH3ugyes4mGgRTSOBylw1miuJSs40Hl3e0VX0jt0ydKKPeLdwtlup2QpIjLQqc41QKCOMXibP0ePqs98T/R29Y7cMnegj3s02wGkpZgYdewlLDQY684QkFctYOM/x6AkLXUXv2C1DJ/qId/NnehtVSoTIO6hUqEAVGjDF6mpix2yvJirRVfSO3TJ0oo94ufqtWZQ+QNNez8mhrRodA2TUKuvYmFP9QY3+jt6xW4ZO9BHv1nOqhSFdoc68l4JzgBpLB6U8V+dBWtDeE/3tGbJ7hk70Ee9iHSXEWUcAxtxXH72fGWqr0DPuF+IxCD8abkBX0Tt2z9CJPuLdydCwpdAYkEsACpWghJmhajOqbbae3t91/CN6x+4ZOtFHvLuPDn2sXwjrZ12BJk6wOgPgbCElztTCexf8H9E7ds/QiT7inQsuNcdRIkhdMFOXvE6GhYBNR5Oog8ajriPfRO/ELUMH+oh3bXSuI2Mc0HTPNoj7YDhmBOxIsYm1oo9eGear6J24ZehEH/GuRIcpLeyX4BLWwXBPoildJmjBKJTqYHk0ajdfRe/ELUMn+oh3eX/MlY0SpL2Zk3K0dSasBkVLK5nMhj0atZuvonfilqETfcS7g2EW6321GZN3G71+gcoIEFPm0kOxNh+9YMlX0Ttxy9CJPuJdmJRLyIEa8GDdRCcoe0YYZaLaJI1MP6jR39E7ccvQiT7i3aMsjjoEERKXAbSfzNaa8l44yyNx75kfxaPzVfRO3DJ0oo94RfTMVUscCWrQtk3wCMoqMBtqzTXW2H5Qo7+jd+KWoRN9xLs5jll6CSaAXVevwXMvMwwNWlESmz319ih6l6+id+KWoRN9xMvoHVKqvcIMOvbtXYF1IKygqXCbIzejH9zefUfvxC1DJ/qIdw6LZm2Bd8w/CdAOeGgeO+UhqSdevMsP+uhvz1DdM3Sij3gXVMqCBeP6MdCetTsWzJYlQB84RlGr8mpGWL6K3ql7hk70Ee/uo9OU2myHOYIBzblOhogForC2mVtr/L6P/kf0Tt0zdKKPeHd7N/bLqyowcSyiR9qj0NfJ0Ix58VQ0jB8Q/e0ZqnuGTvQR706GA5Wz7f2csrqOuZNKezy6Zh4thziJH3mGfBO9U7cMHegj3l1Hc7AxaP0YNKR1MMwKhjyhJWqrGUlR9VHen6+id+qWoRN9xLsSLXvLfW4wY95zHKlBYRrACQPZqBnp0eo3voreqVuGTvQRL4NKuWsPA2arA0iNwAauak2WRim5p/go789X0Tt1y9CJPuJdmLTMXPuq0TJ5W4akUGtm6IwqEbXE+YOu4zt6p24ZOtFHvCN6JsOIAi3upeDYDVQSwarYQbJQ5/DoqoOvonfqlqETfcQ7ohe3ZRaBabpXKPcIqyyHfXk3grYwuD8ywfkqemduGTrRR7yLR5sQS2jQ01wnQ4sIlTUBK4YawxCbPyD6O3pnbhk60Ue8m6jEgmVWhBTHnrW7b+80FSiDZ+5lCenRw1m+it6ZW4ZO9BHvdlaEPoNZgdpqAhKLoGOu/oMaygxYKT6a1sFX0Ttzy9CJPuKdCW6xhp4QMu31nCEYFMsGrcwY4/rdHB8tBeer6J25Z+hEH/Gu65CeQ8oJZuMGhKntWIdCKHVGTdJyezSZlK+id+aeoRN9xDsXPAZObSFco6w+WmqHGiRBmrVUHH3M9AOivz1Dc8/QiT7iHdFEUfMUkLGn3qVdo7Wvg2LTJojcB+l7or89Q3PP0Ik+4l3gPxkueBOg7G2GAxlqaQgW5wgse2nFI89QbqJ35pahA33Eu6uOVFBDrVAxdVj1mkHDaj9qF2ptfUzy6GAoV9E7c8vQiT7iZaxj9cpsBGI71iGroV6QV+iau606XUt81HTITfQuB7cMnegj3tXoUmcYO9YRbK/nXDArT4MyWmkaJSM/OhjKTfQuB7cMnegj3tVoI9SCDVLpO0KaMhRMEcbIgfJEmfa+jf6O3uXglqETfcS7g+FMQnUUaKv9gMXwAKNqoBaDjoJh9h/00Z/RuxzcMnSij3gZ+O8YLSbIMe3ZBqv1qCUwJJoabQae81HgX26id+tfFE60E/1f8W5GmFhqzA2k2SK6cwELhQH3ZFI0sSiPgkpyE73LwS1DJ/qId88M0abFuBqOvufPZO1QeZVszTlHLpzs1Zp7uYne5eCWoRN9xLudFdRTmpWhhj0PnauukyFF6KOmltPkWh9NJpWb6F0Obhk60Ue8Itpo75SVDBLbDvyPAbWGCutgmIuEmcqrRVlyE73LwT1DJ/qId11H4hJwL2CZJrtGE1iqGdocLc1Qcy/vb+++o3c5uGfoRB/x7mSogXDHOnSP+ScRgtpKhtVzDGuVbbZHE5XkJnqXo3uGTvQRr4iuoSOGNqHPtohure9YKUFi1lY7Z8H3Lvh39C5H9wyd6CPeEd2HWpEO2OvqozEilNWGgI6GrQctVuwN0XoRvcvRLUMH+oh3lmGY2gYahFWrVy89GNb3usdIB20Weh2PSrTeRO9ydMvQiT7i3WyDWnMNCYFH+zOtY3XQljNMCSPaiF1evQTXq+hddMvQiT7i3bvZyiXXWqCHSotoKaAaFtE1m7aiceZHcxz1KnoX3TJ0oo94dx3dS1eTBk14AIU6wELNezp6oTRTS+PRbAO9it5Ftwyd6CPe1eggsXNbMC98gdosUKw3yDXj4Jgq1R8Q/R29i24ZOtFHvCN68iwsE9DaIlpRVtexiOYace+grS3/oI/+jt5Ftwyd6CPexTpstc7WB+TOcS+cDaC1GIzGNSUtueRHQSW9it5Ftwyd6CNe3nVwr7l0mFQDEGpcRO91LEx7rkEjxEdzHPUqeoduGTrRR7wzWCqljHv0zKC6anSpYN0EWpOSu6ZRwyMTXK+id+iWoRN9xLsaXeLQslroUetelKUNDKfACJnziOtz/8Ht3bdniO4ZOtFHvHsKPspIjAizZQWyHqBEy0AxhR5aiFQeTfjXq+gdumfoRB/x7ik4R6plBGhpP2HppqCtRahh7ldZJa/m4z3R354humfoRB/xrusYc0YZBrxndpA0A42tQkAacbYhYz5ac69X0Tt0z9CJPuLlcAOzNPIEiXvqXeoTLGOHPsNMOKfpq91vdhO9Q7cMHegjXgFNI+UutApzbgzUSgGTugejY2+UMLI9sgztKnqHbhk60Ue8fAmOuHcHAXdCoMINio4KgtZ7GdJbfPRu1q6id+iWoRN9xLv5M3FImKvpSBJXZc57jmMPCFZbEdTQuDwyWOwqeoduGTrRR7wM/Jc4YujAVQtQ7QaljwhMBUdJFXN89G7WrqJ3yS1DJ/qIV0Q3XV3HKtRQ8768G6vhqNkMqJOmGTANfGQZ2lX0Lrll6EQf8XJ6dJTZV9dR9I/BsgP/aX0qTaLEXMqUH/TR39G75JahE33Eu8B/4rA4jtD2biFqQcD26tkkmZrZOh6OR5NJ7Sp6l9wydKKPeHfXwdlS5tVrEO4waZtglBiConEv+w0JvSf6O3qX3DJ0oo94dzKsarFLgCJagaQo1NniXnPPndNM2R49Bber6F1yy9CJPuKdCd6mFLYEyGWurkMbqJUOI+c2qEtJ9ih6Z1fRu+SeoRN9xLtHWQMDlxBhtrZq9IhjV2uGIU1S6XMOeU/0P6J3yT1DJ/qIV0QXpEajMFTbU+84rxodq4EISk9Fa9ZHzwztKnqX3DN0oo94GY9uM4h0WM30Ohn2ujpqrQUqi2hqq1Dbo01ZdhW9S+4ZOtFHvNyUNTLvZW9d95j/SA0qztWETMxtVsEw39x1rL/Wm+wduWfoRB/xjuhJMWkrILS+kO0hYRkZEClKS6tm65t49F9E/yN8R24aOtJHvIsq2azFMkKuMoFmYjDLcfXVqgunoBjfNNJ/I/3dSZO7ho70Ee+SHW2V6dVNA0dsq0rH1XeE1kGCpckJlfObTvpvpL9baXLb0JE+4p3JojHnsLroXmU1HjoVbHEMqcyCFGLC+INW+h/5O3Lf0JE+4hXSUZLVltbpMFEHqlahmHYINfbBHCM+uu/4G+nvAB65cehIH/Gu8TDbMY4JoezYP7e0jochQ0yhyUyztPTmreHfSH8n8MidQ0f6iHfOoYTRKa1eOu/cf7QBpewJvE269s6l9V80Ht8RPHLr0JE+4l2VrlWrBobKnHbjUaBSZLAYax4hzShvAkt/I/2dwSP3Dh3pI94hLbMW6gSt54U0Iq8qnRpEMytULEv+RZX+DuGRm4eO9BEvg9KDtYQKffQ9Gb0LlIAFrGHdO1n2C/EfIP3tHmZ3Dx3pI969ZmmlTZmrSkcmoEkVypQOxiUT1jZafDMA7y+k/xHDy+4eOtJHvHMPFZsaZ5ir3wDisvdXhASNU6IuDS39wBD/Rw4vu3voSB/xCumJMg25QdLWgUpMYCNl4N10hB1dkl9U6W/3MLt76Egf8W5kmNHIO7G0zmELabUMmihBbiVWQ5JeXmU84k0QL7t56EQf8c4PF8UyBKFhbEAx2mqlVxuCrTfLZjX1V+ZhvAriZTcPHekj3t3hpRFiwAq57JXKsjoQS7LaEAxBNPeu9KrviFdBvOzmoSN9xLsnLbpfgLPAapsZaJpBxY10GYhdJYdn2dJ4FcTLbh460ke8u8MTIaU0QJFXK73AhsrF9gaANIpiW19+gPR3EC+7eehIH/Fuv+HsVQbuxeAxrSpd04I7zH1E7FK7DsVfNB7fQbzs5qEjfcTLJbQURHLcK7N4X3gU0NDzOiOGVFXG6PEXx8PvIB67eehIH/EK6bDKdMmjA2sUoIQdSggNmAZxCmW0/Gbs/99Ifwfx2M1DR/qIdxGPmKKqENSxV4Uni6Cc9kvEdVwk7JjjK/MwXgXx2M1DR/qId+ZhXKfBmjtY7nMPlQ4L6TJgkKXU5gyrof4B0t9BPHbz0JE+4mVqKdVRKALlHIDiLFByRkh77H/ItfBPkP52D9ndQ0f6iHfu4YKYCxaI0bbV8mcnXCTIpQyNNY3Y3ozD+wvpfwTx2N1DR/qIl2sOE6rUBpFUF9I6QanibjyaBQph4g+sln8E8djdQ0f6iHe9NEfqog3QRl/HQw0749FgTLLdY4dXw///RvrbPWR3Dx3pI95lPELQEZNCn7R66aAGVqOATu482+x5vNkLFwPeBPHYzUMn+oh3UzwSlh5ahhjGXq8sA0wHgaEMxErIvyD6H0E8dvPQkT7iZbaUZhbqEPawUmo1go4UoGuLgxVb7a9Oh3gVxBM3Dx3pI9754RXL6j3Kqs1s63RoCCWXCLMEHMhZJtsPkP5upcXNQ0f6iHenw1BX6yECVQoC5T3AI48JrViJJYfa8dXpEK+CeOLmoSN9xDs/fOTW4kKayt47VNKCezXRUGsLnGxyiK/Gh+FVEE/cPHSkj3jXeLRUzQZDrqECzaJg1SaMWBSpztH1zdrwv5H+DuKJm4eO9BEvGw+USKVCZexA3RLUqB2mFqy9R5rPpnjgVRBP3Dx0pI94N8VjrB462mo88qSFNHXQ2RBSqoOrYddnay3wKognbh460ke8DOJJRukNRgoZSKpCaUJQbAwzbpjllR+OV0E8cfPQkT7i3b10rhwDJdDMCKTRoKa0vu0yM+pAfrTE82+kv91DcffQkT7i3QNxlEq5EbCmvlNLDNrahFhiKimvWt1ePWrBqyCeuHvoSB/x7sYjxsYlV5hGBsScoVDrENvQSKhJnw1Mx6sgnrp76Egf8QrpIjp2Pw1d559eeoKaIXDK629LCpP9IOPxjyCeunvoSB/xCunKZi1YArSsQD0Q6KAAsl2W0StTe1Wl000QT908dKKPeGceGgXuthDW1U9TLgV0oQwSWh+r5xjcXxXpdBXEUzcPHekj3r08nCWnSutMmGz1HbrDHlgW0mWOmWbrSK+updNVEE/dPHSkj3g5xUP2m0Nd3cY2D1H2tuU+IGrKIxecln7Qd/wjiKduHjrSR7wzD42YNK4G2mhVaSwEZU5cTXVMw2oOZbyatZSugnjq5qEjfcS706G1RoMarMPgqtLGC26xCBK5cw2jdPxFL/0dxFM3Dx3pI94NeZQUpBlBGC3v8WEI2iQDW5tYkC21V6mldBXEUzcPHekj3lXpIDtAytCwlD0+bIJNa4BY9qoW7lnxB0h/B/HUzUNH+oh3fnhg5riXHu4v1HRviAtl5zyEQpac+dV06XQVxDM3Dx3pI96NPFittGonYIyrSlMcUHow0BJSrjZqqr9oPL6DeObmoSN9xLsgXpfJOSsMG3E1HnFCwaSL68HBWNKwX1zifbuH5u6hI33EyxuPVJrlAHX0dTxcf0FQRkSYYtRCMVZ9tW05XQXxzN1DR/qIV0j33OXPZBoK+wVAowi17W3LQ2LrYWKxVy8A0lUQz9w9dKSPeDm3NGHuo0Coe4/nbB0qaoKh66gonATxF1X62z00dw8d6SNeTpc2LRrifgEQ9pBHBu2YQDIaYy+zzlc3HnQTxDM3D53oI94RHXXWYQvmkSqQtHU61L1EvIQ0sFW1lN8T/Y8gnrl56Egf8e50iCHNTAx9WFpck0EJpa1vNc3S2+jP+g66CuKZm4eO9BHv5paiqeWpkEMzoGwL6b23hdR6lpRmrK8G09BVEM/cPHSkj3iFNGHjKqXDLBWB9lbaMvKegEC1tJDX4fDVhQfdBPE4uHnoSB/xLi49am5VJnCoq0rHlkDn3I/EuXSxPMZPeunPIB4HNw8d6SNe+uFZVpUeUNDsP3NLVetYfQiNWUPEBfkPkP4M4nFw89CRPuJllZ51aECo1gmoct93eBkw0yI9c574aro03QTxOLh56Egf8e54qMFaCnuPRRKg3hlqngY1hjLDXD3JeDWKl26CeBzcPHSkj3h3PGwl657v2ObeAWB1b2qxCE1zTwvzGtovbjw+g3gc3Dx0pI94OV260sKmgtm+uou0dwCQwAgZFWeJdfyi8fh0Dzm4e+hIH/HundaoHFM14JwUqAwFK0iQp+zltMaTX03Eo5sgHgd3Dx3pI96ND6Ndi6WB0Q7i6dxTeK1CaAmxJR4hvnqnRTdBPA7uHjrSR7w7HvKwhW6AYLyDHjTBeunrixBXbKq/OB5+B/E4uHvoSB/x8l7aZowxw5TZVpWmDMbZoNcwBkUdpb7qpfNFEI+jm4dO9BHvVgBYiBJZIOUsQDwrlLz66ViUUytdJLyal55vgngc3Tx0pI94d+FBAQOXCrnvNXG4uK4xZagzIhaibPyqlc43QTyObh460ke8m1saB3G3AnX9sIFCU6iiA4JoUZQZtb7KluabIB5HNw8d6SPeXXjEvSGOeTstcbXSldbB0AgktiyEs2D4QSv9jyBedPPQkT7i5emwtBiGQWt7yKOG/T4cDcLsPKypRn514ZGvgnjRzUNH+oiXcWnhoU0gDEIgGhHqLtUzjq4kaZRnq2nzVRAvunnoSB/xrkoLaZ+JYTZdjcdoAyrbAKU2BRPNVn9x4/EdxItuHjrSR7ybLl2bcm2rg05SF9I7iDdnAq69D6mpI7+aLp2vgnjRzUNH+oh3jcegdQQUBO28emkqq0rHDTcPjnH10mG+eqeVr4J40c1DR/qId5d4MzPu2R2NduOBmEG1RxihzK7ZYqmvHrXkqyAeunvoSB/xDukyWMIUyNEEqO4H4nn30jprqyPF1Pt7pP8RxEN3Dx3pI95Nl460GugWdvxuVemeBpSqq5fukjFGU6RfIP3tHqK7h470Ee/i0tgllFQBGf+stZhQOEzABbTFGXe49AdIf7uH6O6hI33Eu8YjNWwdESIVBppR940HQ8xYkoYhFl5Vab4J4qGbh070Ee8m8YauSoMBS097j2cHJSyrDSHOhhoq/4DofwTx0M1DR/qId620NPtjrVjDVaTHfoMoI0IbNfRBpZq+2mrBV0E8dPPQkT7iXVw6Sw1N1o8BeV9GR1pwTwVlS6IjtVR+UaX/0Uq7eehIH/HOD68dbc4COoIBBUpQE0fAICI5zp77q4gHXwXx0M1DR/qIdxceQSYGzquXThPWCbFBbd3gjxfep6XxbNsyXwXx0M1DR/qId1WaEkumCdIxrirdK9S6SzUFHtzq7OXVkEe+CuIlNw8d6SPevQ9vtbWSC1ShBjSHgcZaoQiOKCNH0VdTPPgqiJfcPHSkj3i3e6hMirHGdSjco3h7UqgWMrBKpRE6aXn1qIWvgnjJzUNH+oh3c0uFtcxO0JL2hbQFUFmNR9beYs1i/Ow1LV8F8ZKbh470Ee+qNClqptVBS0JYNbmA1UzQo7bMiFbnqyAeXwXxkruHjvQRL1NLFqrNAcVCAELqUCPPVaWHaQ0ztdDeI/2PIF5y99CRPuLdPq0yeEqcUGsoQLknKKoMmdjSaF00/8Bq+UcQL7l76Egf8S61hK312Q0SzbAfiK/jIe5r6taChhFqpB9YLf8I4iV3Dx3pI14hzSWQ7YdZXIg20qur5tlAAkVsEVOIr6q03ATxkpuHTvQR766la7U6IkHEvk+HvYKWaICVCTWWWuKrWUtyFcRLbh460ke83OM5c6pdIdJYfcdsApZKgEkkJWHJXF4NppGrIB65eehIH/Gu72gTaVL/T20mlAnWBCEwsnUsE/VVxEOugnjk5qEjfcS7kQe1zhp7XzQX3NuWEUqhBCmWkbkbhvAq4iFXQTxy89CRPuJlEM9K2SsALJCuXnpEsLlaEOGYY9bWSno1xUOugnjk5qEjfcQrpC3Y7DkGQNsrAEZtoBkZRhplSJYW+y+Oh99BPHLz0JE+4t3TQ46pT60QiradLV299JQMUdNqpoeFKq/8cLkK4pGbh470Ee8aj1wny+xQ2m48xtxJaSZQHpFEJRR69fRQroJ45OahI33Eu4iHpclRJ0gdc/XS0fYUjwHc2uyzUyz5Fzce30E8cvPQkT7iXRCvhdk4C+Tc9kS81UtbrRl4xlaFyxT8xb30t3tI7h460ke8nHkgk8Kq0sR7Il4aEdQ0Q5fGJXfkjq8iHnIVxCN3Dx3pI94F8dqoM1CAwTuIN2cFrRvu0AtNobr6kR8g/e0eZncPHekj3i0fymHgVFvNs6zGg3oBjXvmY9lDYbjEwq8m4slVEC+7e+hIH/HugbiJBkQBbHvbcpoIlnOHuap3G6hc8JXVojdBvOzmoRN9xLtZS1RDD3temK5KTTFnKFwINLUFtZY056vToV4F8bKbh470Ee+KdKaoZGNV5Zb2My3dFx5hHRGpauwWWV/1HXoVxMtuHjrSR7w7HeYwR1plmVPcezyDQGWd0GcXiilg01epJb0K4mU3Dx3pI95lS8dUHK2BofTdSu/d4WMVbcT1X2KR9IvG4zuIl908dKSPeJctnW2mVuJ+akhAPXawHgdU0x6JorDqD5D+DuJlNw8d6SPeVWneLBeDPvpqPFKTPQyPIFDkWHuijq9GHuhVEC+7eehIH/Fy6aHJrHvjUFcEYi1QJgrY3KnSGTLlVxPx9CqIl908dKSPeFela7OmcwBGSUDTKhTCDGxqYWpM016ND9OrIB67eehIH/EuLl0HNlSGaLyqdFxddSm4joerI6GSQpb5auSBXgXx2M1DR/qId1aLWeMkA7JaAbI0oXZCSJhmbyKhhF/ceHy7h+zuoSN9xLtsaUqxtqjQJa3jYdEIlvr2EZVSrlh6e/UCQK+CeOzuoSN9xCukc6GeqQ6w3tt/Zx7gfk2rpiPm0XL7gXv4jyAeu3voSB/xbjJNrpQIA8TJGYi5goWOkEeNIqnpmK+ypXoVxGN3Dx3pI949EJc6BbFD76uhptID1GEMjFXEatXxbOaB3QTx2M1DJ/qId9fSXbP0ZFBtz1oaLUIRbjAwZxsh8HgWLbWrIB67eehIH/EK6UVsna1HyLRKMxVrUDR3SKWVKMgp5FeLWuwqiMduHjrSR7zLliJSragwZRQgQYNSVj89TbXP3LXyqwsPuwrisZuHjvQR78zDfeOBOKDlPoHynueR5gCl1sPsjWv8RZX+DuKJm4eO9BFvzcNIc0SYNW0/XNo6He49ACPGlupMuf2il/4O4ombh470Ee8aj6LShkxokRUoUgDd08RmxSZt/dnHs1lLdhXEEzcPHekj3k3xmFhKXYfCoSWsxiMnKHWPMZU00/o2UPoF0t9BPHHz0JE+4l0vLRattQg89kQ8bAa2+muwnogsz0j2i176O4gnbh460ke8c1pSI8waAamuXlr2a9qoCGmiRsqrKWmvnh7aVRBP3Dx0pI94N7cUNU2afe9YNiDbSw/TbMCcTAuPKOHVOy27CuKJu4eO9BGvkA5DY7U4QdBWL82lgGadoFgqL7iV4qtHLXYVxBN3Dx3pI94Z4qmmOjMBZ4pAM3eoY0Yok6mSxfXbrx612FUQT9w9dKSPeBeXHjSi5gzDaC8figkqjwaZZ6xpSpbwC6S/3UNx99CRPuKd1bLajLa+QM7U99NDAkt7cQungRzzoPyol95Rpf8/iKduHjrRR7xrpZEGxaDAsSgQ7Yml0ieElAaFUUnHI/Pwf4n+RxBP3Tx0pI94N4m3zij7cVafWfbLw4V0W511TdQyljSk0g+Q/m6l1c1DR/qIdxPxarXVLvM6Dg4CaiZgPax+utHgFGJo45HT8hfS3620unnoSB/xzg8Pc8ze9+xdqkA9rVY6JoOhrbbAiPbKPPwL6e8gnrp56Egf8a5KF6sSCUEU1+lQbUIde/dQxxomUxr86Fr6L6S/g3jq5qEjfcTLx7QiyRbIKWJYVboaKK8vtSRpcwaZ9RfHw+8gnrp56Egf8Q5pE6aaB5R9MqRWJ+z3tTDLqJVNOuKjWUt/If0dxFM3Dx3pI97deDDSSDRgprB6aR7reBh7BTESajFjfOWH/4X0dxBP3Tx0pI94Zx5aX2Ua14+B/0zEW92HasgQJdRB0mr6SZX+DuKpm4eO9BFvnx6iUEGoqQhQaauXjoFAuKRgYsaj/gDpb/fQ3D10pI946Yfrale1AOmetZQU98B0BpuJepAaYn0U8fhfpP8RxDN3Dx3pI17OWmqiQRVWlzH3AnGCQlyg4axUKMeYHr0A+Avpb/fQ3D10pI94dy+tSWPrDVLZj1pyUCixR4ijkMSuYdgPLvH+EcQzdw8d6SPeDVtqaBZzh74+Admsq6tejQeZ5dTK5EmvgnjxJohnbh460Ue8Ox3GFJONCZOtrVY6TrBCBVLlsAPUteurC494FcQzNw8d6SPe9R2LZByEkGnPS+e8WmlsDdqktHgeMuurVjpeBfHMzUNH+oh3g2lqSlRZV9+hbQfx5l6sVSFbSjXXtKh+lS2NV0E8c/PQkT7i3QuAUFhNVlkm/POmxaBqmNA4Lr5La8avgnjxKohnbh460ke8QzpPiooMA7EA1TFAMTdI1LSnqaPSKz88XgXxzM1DR/qId1M8QkotYQaxVZt3qOM/u4d6MpqMqdP8BdKfQTwJbh460ke8Qjo1i6x1QKW9QDxRAVNRkJ5ij5My5lfX0vEmiCfBzUNH+oh35mGJ6wiIFfhPailxhIpiQNwatsyE8osbj88gngQ3Dx3pI9690xpzWpkTbA9comABbEc8SpOsiZQa/wLpzyDeaowcaUf6v+JdLz24IVHah8K+jodFoaTRQSjPWRZ3GF4F8eJNEE+Cu4eO9BHvqnScuZbVeEgKAWhzXWNWCBpTlpEb9VdBvHgTxJPg7qEjfcS7Ry3KbME65PV3A1TWQbG0PGGqTI5ppEqPFoj/hfSneyjB3UNH+oiXc0sROwlD4iB762GAUmIFTZklpWna0g+Q/nQPJbh76Egf8e7Go9OsRSrEMcN+AVCh4mRgW7+iSbPxKoiHF0E8CW4eOtFHvLuWrhJWsxEgc9krAHLYj2kFMqYUh9UY6NXpEG+CeBLcPHSkj3hXpEc0bBEBo6xW2grC4phg9yIcjfYCuR8g/d1KRzcPHekjXiE9MVCJWGEO5FWlpYCSCoxZdBYWmfTqwgNvgngS3Tx0pI9413hIrNMYQaZVoMYJtvmyjojNaMwY5rMgHt4E8SS6eehIH/Ey4qGNh0UoYU+XjiNCbUxgbeFcjNf/yA+Q/gziSXTz0JE+4t0LgBCMBypgXl+ozgClc4U9NqyS6cz06g4Pr4J40c1DR/qId++0ejZL2mDyOhnSnAVqigJV+yBW0/DsWhqvgnjRzUNH+oh35qEUTH8iHgPbOh4WgzprX0gjkQVOHF6llvAqiBfdPHSkj3iFdA59tc5ZoPXZgdAYtFGDVjvTJGv0akPcX0h/B/Gim4eO9BHvGg+KVcgGyAwGRCJQZFTYOelpGPaNyA+Q/nYPo7uHjvQR7wbTdLVR677nGAHIWKEK70u8gUGnSiw/8MP/EcSL7h460ke8azx0+4erecYUIpD2Bmq1AWvmdTbkSeMHjcc/gnjo7qEjfcS76dIYQh4dYeCcQHuCR2mr+xjJhJESif3AEP9HEA/dPXSkj3iF9DoCVk6CwHVPl86YQBUHcFKi3CupvopLp5sgHrp56EQf8S61xFMK1wqp1gE0cllNdQ0gUltPjTXxq/fh6SqIh24eOtJHvCvSwsaR/zzOKqvvwAyljw4W9pOtwH3W+QOk/9FKu3noSB/x7nSISU1wQk5j9R1T6c9yOOgl5joykdmr02G6CuKhm4eO9BHvHtNOxhg5QVudx561FFeBFoIYYw6RUuv4atZSugrioZuHjvQR74J4eeY0kRfSf9ZplW2FzwjMuv4jkrr8ovH4DuKhm4eO9BHvjoe55DKxAeY/j1o67xUADbQKhlCF87MpHukqiIduHjrSR7zrpUUiWkcItHoOaiZgInV9GSNQ2q9r4w+Q/g7ioZuHjvQR72YtTSu1WIa9VwtI26rSnCcYhy6Zy8z9lR+eroJ4yc1DR/qId0hzJmQskLh2IA4VSp8MoaZosbCp/uJe+juIl9w8dKSPeHc81MJR2gSNhYCoZyh55zxawBpCzzJ+0Xh8u4fJ3UNH+oh3q2lxphosgdpAoIC44M4GMcwRepEg+QeXeP8I4iV3Dx3pI949akkzZRoGo6+TIXEcoBl5Ed5aSaGH9mw1bboK4iV3Dx3pI95ZLcmGYVRIFhNQwgh16n4QoDprSi38IrX0jyBecvfQkT7iXZUuZmHkDiPGVaVrW710qAOmcpldpqRnYzzoJoiX3Dx0oo94N2splJhTyND3OF4aMUBptcCwRDm11UiXV600XQXxkpuHjvQR7ybxVoyrXzaoea6+o80IZZQ/cM8+mXtqrx4A0FUQL7l56Egf8QppDqPlGSrU0PZEPEtQeprAM6cxcVXs/guk/9FKu3noSB/xDunELDwJVjs9gMrI+66jw8QQWq0ijK8iHnQVxCM3Dx3pI95dS0/KMlKHPHRV6RgVCpnBjIaJysTVhfwA6e8gHrl56Egf8TLi0SnP1XN0xAlU4/bDg0Il7tPa7ILtB0h/B/HIzUNH+oh3QbxeS4m5A+peIL6vpS2UDHHktmp0aNJexaXpKohHbh460ke8q9KBMSbeG4f2o5ZCE7TmAdIKB2Lpef6il/4O4pGbh470Ee8u8VhyaVKgRmuwuui8PpUIRWdL3LPMNH6A9HcQj9w8dKSPeDeYJo4g1tN+xRJX49HW8TC2BCGRrA9lzPjKD6erIB65e+hIH/HuxiMy8gwNctgT8fo6KBbLFayXmXXmFvOrbCldBfHI3UNH+oh3Qx4rGnFNMDSMvXyIoLaMMJsl0Tq6lR/00v8I4pG7h470Ee9SS2iI+zVty4lWL00djC1CqJKYe8zj2VoLugrikbuHjvQR7y7xiuQuq3mmUQuQ1gA1RILY2CR0aqO8mkyTb4J42c1DJ/qIV0THLLY6jwEhtlWkcy9ge384ji517Du9Z1st8lUQL7t56Egf8S5bqjMmqR0SJQYiMlBanTXuaClFDVJfXXjkqyBedvPQkT7i3WCaUHnmGGCwrtNh3ncdVRvI+rtKOeiI/ZUfnq+CeNnNQ0f6iHd3eB2HTBUw1D3yoEyoWQqsPzWHRbXh+EXj8R3Ey24eOtJHvPPDW86phlWl81hVmsKAgry6aowyueLM4Qenw38E8bKbh470Ee+QLtxlTw7rc7UbVLFDHaGAKI11NpzN6BeNx3cQL7t56Egf8e54iLWU1U9DltVQU4oDKrWwXyLGuEr41P7qWjpfBfGym4eO9BHvUkvNLMeUIM09ML0UAkt1guWQUuthNR+/QPo7iJfdPHSkj3h342HIY7YOvasupBtCkVihl0aRs1gYr4J4+SqIl908dKSPeLepZb8DVwowdRagmfYD8UU4K8UxbKxT4y9uPL7dQ3b30JE+4l3jMZtijwT8ZzUtcYMS9zutoLGUFMqIP6jS/wjisbuHjvQR71JLFLvVnEAn723Lq0CXvhqPkEvpZons2fiwfBXEY3cPHekj3t14zGnaY4TMaTUewwron021uVpnM6r4C6S/3UN299CRPuJd4yEtBmsZJAba+7QIahx5V+l1XqyFmr6aecA3QTx289CJPuIV0Y0aMWOH7RLC+hjAmq1PeSJnZo7lVSvNV0E8dvPQkT7i5STe0WdFgVIrA1UdoJQItBcUbMWo/QLpf7TSbh460ke8Ox2OYiOOtGpzXkhPzotmYmiSdaDNYPrKaeGrIB67eehIH/HudFiHYR5xNdDTVuOx12lZUsA0k6UU9Z15yFdBPHbz0JE+4t2Qx9hpleIJFLcfjjVDTW1AGwmjSIwhv9oQx1dBPHbz0JE+4l3jEXKSto6HKKtUk60qrblXkNxmoG4U7NUoXr4K4ombh470Ee8G01CINVsDGxiARkhQqcvqpSvmkoJJ+MXx8DuIJ24eOtJHvHsfHiKFtLcc7vmOi28BK8lgThWyyao/qdLfQTxx89CRPuJdL11razpWL82WV+MRIpRUDAKnPMO0OPDV7iG+CuKJm4eO9BHvkF79ckkVodFOLdVmUFqckGdLVvrEMV+N4uWrIJ64e+hIH/HOauE4ZqSFdMc9nSba6qW1wwir6ShYU6g/6KX/EcQTdw8d6SNeWi0S8l45pKp1VenRoOowwI4VK6Ug9iq1xFdBPHH30JE+4l1qqQwsfZ0Mcewhj/shrYWqIJNH7pqUs/wA6W/3UNw9dKSPeBnEq3OVZV6Hwj0wvfcElnMEaWP0ynuf1iuk5SaIJ24eOtFHvCNa5xxa14/hz4a4mVYHYqyrUoeeYp+tPivSchXEEzcPHekj3g2XVunR2oQy9jgaVtnm4c6W5p6b1sr91ctDuQriqZuHjvQR7+LSw6Qb2kJ6rNMh2gTdubwqGRNK7XO8Si3JVRBP3Tx0pI94N/IgDrJoAVY9nkBBBtSSC0jBPHu2YeXVtbRcBfHUzUNH+oh3Qx6Ze5FWIKwWerUbuup1YQSOM4Y8sKafVOnvIJ66eehIH/FuIh51yaUyaB37MW3ssL5LUCjFjHnkKq9eHspVEE/dPHSkj3i59DCmFvbI0qjrUNgHLZpnAw2xRJ2tCb6aWypXQTx189CRPuJdlcbAEqvAbKy78chQtCXIPeUkqcbcf3GJ9x3EUzcPHekjXiGdesC0x3ZUbnuPZxIoc64+hGNDaRFX4f4B0t9BPHXz0JE+4l1qqTKpjQptnQpXlR6r5+A0YGqw0GQz/osbj2/3UN09dKSPeJctZa5sM0AnXUhbNqidGVJqMVsIw+KrgelyFcRTdw8d6SPeXeJpyoSikP5UaUsMNsoELDU2HXV0+QXS3+6huXvoSB/xrvFoKWTOZdHc99xSrVDaEBjGNkQGZXy1QFyugnjm7qEjfcQrpKtKbpgQQvpzPOQK1lOAMWz9Oz92G/pqgbjeBPHMzUMn+oh3d3hddWIRkD4bUJgFSkWCmVbRppKn0avToV4F8czNQ0f6iJenw1RwkAD/WXo4mkDVkBfcNlLFPBRftdJ6FcQzNw8d6SNeLj0cKREyhO2CU9QGtaUE60evGaX3MF6NPNCrIJ65eehIH/GulZ4SVoexqvQctpceEtgMEwbz6rFDGoSvIh56FcQzNw8d6SNeXnh0ojoN0NrqpWObYGlva5Gp2mikjd57pL+DeObmoSN9xLtraaRZSmcg7QXWeVBgtdIBEo2wn2mV1H5w4fGPIJ65eehIH/HueFjKogYN+pDFNc8MFlqFbqFPbGSRX81a0qsgnrl56Egf8e7p4dCWZV92zLh66bJn4zUbYFKkNgoWxi+Q/gziaXDz0JE+4l1cuuesmSL01tNeIC5QrUXItWiZtcV3Iw/0Joinwc1DR/qIdzsAsK2eWSLIOhoC0fpUU1AQDC1zox6l/ADpT/dQg7uHjvQR7x6I15DGapmhzJyBBk2wvr5NQTAJx1XEf2C1fAfxNLh76Egf8W4iXu6rPheF+GePZy07Lt14rwQQLTRGfrbWQm+CeBrcPXSkj3i59VDrqDKh/xkfVkfeezw7jIwx5hQV6QfHw+8gngZ3Dx3pI94hPXvVMFZZDntu6VwnQw1sIKOEmKlI5FexJbsI4q3/L060E/1f8e5aWjrGPhSqVAPa+dLatIO02cwak4RXRdpugnga3Dx0pI94F/EYWieXDAsxXKfDMaCoIlSTGTjmVaxfpZbsJoinwc1DR/qIl8Ola5PYw2ql51xVWgLUTAillD6tjJjiq/fhdhPE0+DmoSN9xCukacgsiQhqqauVlrKQ/uOM415usbqRrr9oPD6DeBrdPHSkj3h3OhSjFrBsy3CBHNMAC5y204KTA4YaXl1L200QT6Obh470Ee+qNO/h0otm5rAaj54UysTFdYnWew+ax6u4tN0E8TS6eehIH/FuNa2S8hwRdCRb7UaqoHH1IaIYqVMsVl8NTLebIJ5GNw8d6SPevdP6018Iga4PQCEI1No7mDYKklcJT7/opb+DeNHNQ0f6iJeraVGss0FWHet4GAsUGxNG6alKCKbhVRDProJ40c1DR/qIV0jnFLKFFiC0qED7SrqsWg2dF8uMMib+wDz8RxAvunvoSB/xrpdOvY8w977D3oASrV6a4oDcSppjVe2Ar3YA2FUQL7p76Egf8e5Ri7Qe+qhQMNaF9F5SW1YvzaOFul+Jz/5qYLpdBfGiu4eO9BHvLvHmfkYbFPRPEE/qgLqqNuzFcRZjXgX81bZluwriRXcPHekj3g1MryPn1CqkoREoUAbj1YcEE802tdQW3iC9m43/P4iHbh460Ue8I3oi88AAJe9nWi0yqOUM2vsMlWet4ZHT8r9E/yOIh24eOtJHvHvTspDGURlySHEvatlhjy5guaewfv4U9FFq6S+kv1tpdPPQkT7i3bW0zdgqBxg57Me0VaCUsNoQ6jSHjsb0KFv6F9LfrTS6eehIH/Gu8Wh9SG4JRrGwr6UL1GAFcsHRcgirJ3k0a+kvpL+DeOjmoSN9xLsgXmjU86yg7c/c0jigxP5/7J1NkiQorKSvMheQGQiBpOOIv/sfYaDew6xzETHMglipqy0s07M3VfUZLXCX1CDlrNG6DHrVH/4H6c9BPHTz0JE+4t2zdA0T40K6TNt7PHUhrdwgUk/YWVTsUcTjD9Kfg3jo5qEjfcQrpGNgo1gFaNI6pYdVUK0BAqdOanPkV07LH6Q/B/HQzUNH+oh3frgxttgUohUGYi1g08KqQ9aJrbyojr9A+nMQD908dKSPeLnHU0Oa62yeHPc83nVHlIwRMPWBI+z1tI/Mwz9Ifw7ioZuHjvQR766HY9aApUE1USBqDTSO3dRCIesMPesvHvE+u4fJ3UNH+oiXcenU2kxxMbzOZpJEsG5kfR3aO7BUa2jyaOnhf5H+EsRL7h460ke8a2rJWmLiDklxFR41CmgOAXKZktsqPWz8wD38EsRL7h460ke8e/GQTjHlBIX3swdVhMpIkLFyQOll2qPWwz9If3YPk7uHjvQRr5DW2HOSaBBbqXvlcl5IrzokRtNIdbYqj/q09sn8/w7iJTcPnegjXs5LD5UsJOA606o7KoPSRJizrotZnLb4fk/0lyBecvPQkT7iXedhmUUpMsiIc0c8JtQxFaRhCkMHJ/kF0l9KaTcPHekj3t0OtSXTdTuk0BbSrTSQbg2mlSplZEJ75bTEqyBecvPQkT7iXZtWtzGFFsOB9h5PNJAdxBtSaNciLY1Xb3jxKoiX3Dx0pI94N4p3llL27I6ZR15IWwULBSHoGNsP3xPzfoD05yBecvPQkT7i5bP0NGy9QqTdeVhDWWV0nRClWJgds41Xb3jxKohHbh460ke8Q3qEKZ0KjKpjx6UFam0Z8kgWZVLL7VVcOl4F8cjNQ0f6iHePeGlKzWFCthgW0m1A7bMBp1xS5JbSqyGPf5D+HMQjNw8d6SPeOS2p1TI7L5ARF9J9ggzeDQGLZppm6+r4A6Q/B/HIzUNH+oh3hUeVQY0YEu1ZS5U61IwDsGkepQdt9mrmQbwK4pG7h470Ee/i0jObduuQ46A9Fq+A0cjQYxpNe0pqrwbTxKsgHrl76Egf8W6MB4rkvmrpqnPV0tlwLz0ce0UcjcAhV/5B4fEliEfuHjrSR7wzxEcLExOC4XYPbV8PN9wTZ6nVxro5PhrF+wfpz+4huXvoSB/xCuneqaqUCLklBmq2kV6Er7Jj3RWlMadXLx54E8QjNw+d6CPepaWL9RoawyxDFtFZQEMswJa0NqmUnx3SeBXEIzcPHekj3kU8cGDbL9K2iuaFNMk6pPNuEs/USUetr5Ye/kH6cymd3Tx0pI94h3SMWmZtYEF3M+26J2rOFUJXq3XETM+cFrwK4mU3Dx3pI17OWmql5haAaktAk9cBHWYEjWSaIzOK/QDpz0G87OahI33Ey9RSbCMnA12XQqAeK9TcB/C6G1pcnzG96gDAqyBedvPQkT7iXba08RA0gyJjL2rpChJzh4GZ5zqj83jWAYBXQbzs5qEjfcS7KR57kmOzBrS7s6jNDBZHgDBiKCOUFPhVMy1eBfGym4eO9BHvUksa2UIlSIUW0oUIau8Es4UwEoUx8i+Q/hzEy24eOtJHvEI6SCxlhr1EK6+jWtZ5baMLiLTSbSj1+QukPwfxspuHjvQR76yWPGMfCWGMdUATkYCWWiHmnLT3sG6Nv3iX/uweZncPHekj3iFtvXNvBVjXzZB2P4uVVXig6Vi/cQklvBofhldBvOzuoSN9xLsXj0qc1h0MuKedLS0dKheDRXJZp3fC2X7w4vEliFfcPXSkj3j3Lh1TLyMXUN7jwzBmEKoGYloT1tJIf+AefgniFXcPHekjXrYeRsq23zmCrFO6YFg0h/W3YmNSD7GJvhqYnm6CeMXNQyf6iHcNALZbAMYErdyAUo2gY3e3kK0ytmno7dVgmnQVxCtuHjrSR7xLLam2mNfRXNP2w+tAqBPjOqmjTlXU/Cy1lK6CeMXNQ0f6iHe7hxSDsBHY3LuHSlxfcR/QCZNinjHTq2badBXEK24eOtJHvEwtVY1DAqS0kQ5dVuFRBpTZLQZpyeIvTunPQbzi5qEjfcQrpNOgiM0mpNwNaFUaUGNahUeuRVGyifzilP4cxCtuHjrSR7xbp1UkcECEUusAMimrliZehcc6tbUFZP7F9fBzEK+4eehIH/GuPzxSj3GOdR9sCtTDWIWHJTArWAK1UcsP3vC+BPGKm4eO9BHvTmnTvWVoAk0rQLGmvaglg7VZQ88h11R/gPTnIB67eehIH/HOaYktj6kZxmi78OjrvEYyyBJtXQ47rqvjD5D+HMRjNw8d6SPePeKRYK+SILc9ileDgDZqwNFCLTFPKr+4Hn52D9ndQ0f6iHe1dJN1Q0wEVUoHogW35dhhjlIHW417JtJzpL8E8djdQ0f6iHfuYW2dws79myHQqpxB+d9tMZVQxUqcP6ilvwTx2N1DR/qId3NLQ2beYzxYlYGy7GFLCSHs0zvTWKD/oPD4EsRjdw8d6SPeWS1VdYZiQGlfD3VGMB4FmlCMYbZcnjW10E0Qj908dKKPeNdMyw1NJUOOte8gXoIaBq4yhEecYeIgeU/0lyAeu3noSB/xMi1tMzAZYNJ/EY8B2rhALTRnLVEivop40FUQj908dKSPeJdamrXrCHvb8l7UIlL2opYJc9UdgUfDhK86D+kqiMduHjrSR7y7HfaRbA/wCL1WoNk7VAr/6ukamdedMf4C6c9BPHHz0JE+4l0zrQXZzYdgJesqPGgVHqkLtNTH4D564lfNtHQVxBM3Dx3pI96ZhwnJAlcYYquWjrKQnkGBC6cUK7dWX73h0VUQT9w8dKSPePeGF1K3PALMf8206w8ILBaCoEUt7g1xz/xwugriiZuHjvQR74Y8llCSMMKkGRfSexSvpL6npkvGWSPGV+PD6CqIJ24eOtJHvMuWig2pYSGdqABxDquqrgNCTqSxFukLvfdIfw7iiZuHjvQR76yWGEphM4hjfRCtmkM5ruth/DcwvRn2H5iHX4J44u6hI33Eu7UWZfIwFehzv0vnlqDWUWA05GSzlpF+UHh8CeKJu4eO9BHvRvGiWg/YoMSQ9g4ABktVwHIekuMQy6+CeHQVxBN3Dx3pI95dD2fsq/RIoHESrCuighEmEFnndEyqmH/w4vEliCfuHjrSR7zMeOwWcQkwZ+7resgL7mYFFst1Qd4x5VfXw3wTxFM3D53oI94R3THUSApcw57xWCdYF4TSdVIptJhq74n+EsRTNw8d6SPezUsPIVUbApzSAKp732EqspAWrV1Igr1aepivgnjq5qEjfcS7U3od02yUIWbRfTu0hbQR5EwFZaxCerxKLeWrIJ66eehIH/HuwWN0s04FQtqNLbhqjhqkALJSmwv2Vl694eWrIJ66eehIH/HywWNi5lxBjG1Pp2GolSroYlqnNh59/gDpz0E8dfPQkT7i3cD0nDjFwmC5ruthKxNkUIMZE4+xvlX7BdKfg3jq5qEjfcS7KR6jSeicYbQpQDkXsNgIKs3Uoo1E5ZUfnq+CeOrmoSN9xMvVtDu31CukgQlo1c4gkRLgMC49tJnKq/Fh+SqIp24eOtJHvCs8QqWgOymddxCvZQWZRcFYgqlwnvOVeZivgnjq5qEjfcS7Pq2FcxkWwVr41027amlqDTjMZhjDviP+AOmP7qEGdw8d6SPe9WnlmHLoE1pJ/yIeq4w2DLDHLO2ZeLhO8fdIfw7iaXD30JE+4l2DeGyt1klglRiIFty19sW1RlzfcO78C6Q/uoca3D10pI94OYrXRuFVabSOAlRLXnAPgmGqFlIYIq8axPNNEE+Du4eO9BHvTulhgZIhlCgVaKyC2oo1kBBj1RR4zFfuYbkI4mlw89CJPuLdG95MUnNEkN5X3TGngrISqOX1b4gtx1fDpctNEE+Dm4eO9BHvhktTGaG1Ajo4AqWJUEs1GLPnNlaZbeNVKV1ugnga3Dx0pI94Obc028y17obwCSRYQLBGyKOEbLHtLN4PkP5SSrt56Egf8W4wDUeclhDQegPKjKD/xkzTDJZmm7W9GsVbboJ4Gtw8dKSPeHc7LFYT2jqlcaR1SucBVWh9xFooUeiFX/nh5SaIp8HNQ0f6iHeFR8WGiXYLLQegmCNY2Wm8meO6HqKa/QLpj0E8jW4eOtJHvIt44DAs3aAONKA9j1e0DpChpaCsi2N7NfKg3ATxNLp56Egf8c5pmVJm6AhSUwFC4/32McBwW9Gxtxx+cT38GMTT6OahI33Eu4l4lmX2sAfTzFV48IJbywgQS8Jee6bIv3iX/hjE0+jmoSN9xLtTWnsyTBPWdbAB1ZrAxBqEQRhytnU9fNVNW66CeNHdQ0f6iHeth1J7USKorc89t7TtIY8REoaYy0Qs+dUYj3IVxIvuHjrSR7x78RiSmCTAsF5hlRl7RVwQGGWsOrpgj/iDd+kvQbzo7qEjfcS7d+mGvbEKJLW5H/EEZNWvQENCrqWXJr9A+rN7GN09dKSPeFd4YEOhOqGYreuhln9JaYE2synXOtd/8AhpvgniRTcPnegjXtYdicf6BZl7XLfDTOt2OCqI5D3vIM+QXj148FUQL7p56Egf8bKZthhKIsirAFl1B06wPBqQ5Ul5Ir+bxMtXQTx089CRPuLdalpRLBILkOxsaUwKaoFgWhi4Duk85yvzkK+CeOjmoSN9xLv+8FGy9bxn/uNCOvcGdYbdC9BGRLRp+Kqnha+CeOjmoSN9xLtTeu6JB7augyYTaPQJGlpYhMeUZ4nEz0bx8lUQD908dKSPeNfUgjGilAwYMezOw3UzZGaIkW3WWoj1F6f05yAeunnoSB/xbp3WiF1nTZAa7YgHr+uhcQWT1quqhnWG/wDpz0E8dPPQkT7iZX94XdfA1kDnTECdB9S+LorWe5w1Wi/2i1P6cxAP3Tx0pI94dz3sYQxBBKa811pY39MOKiy2TZKEjP0Xj3ifg3jo5qEjfcS76yFXpr3lMIvYKjxKhzpNgWx2S6WkUH/xiPfZPUR3Dx3pI97V0saWchKoaQ95zLsDgKaAYqhZgxq3V7OW+CqIh+4eOtJHvDPEM00KEmHQbhDv2dbNECcgUtBAZi3+IOLxJYiX3D10pI94twMgseY8BgRuFUhShmq1wtKtjhylpF8g/dk9TO4eOtJHvBvj0fqCOkyIKgI0MYMxBZBm69aoJRm/uh7KTRAvuXnoRB/xLrVU5piiBq3yIhrruh1GK9B60dhH3am890R/CeIlNw8d6SNe+uGrVl74QjJloGC7lE7rKx7CbdbC+CpbKldBvOTmoSN9xDunJbdWpjWYMnUhPTNIJoXIIxhaHNZfDXmUqyBecvPQkT7indNCeVqxDIV3Kd2pg9JAyFiLzjK00qvboVwF8ZKbh470Ee8Kj2SrXq4TRkbdQTxdhQdlSE17TlFrqa92D8lVEC+5eehIH/HulLY6YxgEqYYMRJigFmxQqXCqmcrorybiyVUQL7l56Egf8e7FY+as0tuqoMsqPMI6pYVtj/LILWMaYYYfvOF9CeIlNw8d6SPePUvHOmjmBLOw7R0AGSwlg5wopURddfwC6c9BPHLz0JE+4p0frsVGixFmTbublhCkIC3CaRhObRx+UXh8DuKRm4eO9BGvkI4YrGEcIHOnllLgVYL0vXy5zbJot1l+YbV8dg/J3UNH+ohXSM9FLTOtSsNoXw9DWDfDacC5I+rkwvQqiCdXQTxy99CRPuLd9bAa91kQ+sirljZZN8NiBG19ZiXWmn9wSn8J4pG7h470Ee8Kj6BNOFZAG6vcoL3wMKYMk5t1robr8vgDpD+7h+TuoSN9xMs+rZ5aCg160o302Cs9W4feRcvIgSi+Qlpvgnjk5qETfcS7UlpwXQnbhBglAWkwMMId8UDBhor6LIinV0E8cvPQkT7inR+uvVudE9RaXEjPDnWUCDPsx2pa98bxKoinV0E8cvPQkT7iZbY0VxspQOhjdx5WBIursp4sZomQVhHyA6S/lNJuHjrSR7y7HVrotcwBkvasJesRTGKHplpHiIGwv1rUoldBvOzmoSN9xLvOw9wCr3sglJz34P8Z9huegHEOarjUmH6A9OcgXnbz0JE+4h3SFJqMjKCR0l6nJVAlVGgjjlH6kNFeLT3UqyBedvPQkT7i3YtHRxptNNCwymiSnhfcLUFXwbmwnvlZakmvgnjZzUNH+oh3fVoL4GF5wtRMQNj27vC0H6iDjDErSnmVWtKrIF5289CRPuKd06LKOFuAMnoHanFA5bgIL1PSDLUm+8X18HMQL7t56Egf8QrpVoVmrwZN1ge1JqA9ZoiSijGPRPnVKF69CuJldw8d6SPe1dI0iemfH86r3JBVeGhPCFinlL0hjukHtfSXIF5299CRPuLlwPQ29okMQlp2EI+hhr13OfOQLKsceTY+TK+CeNndQ0f6iHdIr2M4Dkl7xJKsS2FtUMe/NF6vLGX2FsoPkP7sHmZ3Dx3pI14a4jVHVYVgJQL1JGAWFCSmdW/sc8zyaDJNCjdBvOLmoRN9xLvdQ9Ms/xv8j2U/S+dVgWCjVXxgNURlfrX08L9EfwniFTcPHekjXiGNo1KSkMBmViDtFSTUCkVKxxRDR/rBIf0liFfcPHSkj3jbANAjzwHT4jqlrTTQZhNq4kpxfXJ7dDv8g/TnUrq4eehIH/Gu8zCO1rgLpLxApqCrBBnK0AKtsqNTb+VRxOMP0p+DeMXNQ0f6iFdIdzVOvU+wUQUoaYNadn94M+syq43xqD/8D9Kfg3jFzUNH+oh3Dx4yqOedlO57qwXPBmLJIFaidWFMkeujbOkfpD8H8Yqbh470Ee9SSyK1WioQUi1AM67CY1EOmnqwGAs1/kXh8TmIV9w8dKSPeOeHjxool7Lj0h0o5wLG+9mDW4oxNrJXHQB/kP4cxCtuHjrSR7x7xMORpXODQjUBidCqqssAzaNlHGghPUot/UH6cxCvuHnoSB/xCukSW5ojMCCPtmrpFMFaCLuphTiuH1h8lFr6g/Rn95DdPXSkj3iFdNC+/lBGh2Flx6VxgpSsMGPAUAMKjR+c0l+CeOzuoSN9xLu49EyW50hQG6cdxEPQWRI0XkxrUq2vlg/9Qfqze8juHjrSR7ybeVBWsSwoi+EwgGLNoAERTHRdGEPrY/6g8PgSxGN3Dx3pI969Sw+TQnNAKVxW4ZEayN7mmXvTEYVV9dWLR7wJ4rGbh070Ee9uh4Y9qhj0RovowAKakaDlvM7nEWNur4J48SqIx24eOtJHvNtq0ckUaUId/zoP6561NAqoxTjTP/vwUQPAH6S/lNJuHjrSR7wL4nEwCpkhBEKgGtq6J64r4kANhTK3VY/8AOkvpbSbh470Ee/Mw8VM1UIw8zqqiUTX7ZDHXnIh0aT3/Grp4R+kPwfx2M1DR/qIl00tHIplBMMdxMtkIP9W084sWgLHUn9xSn8O4rGbh470Ee+ypQVbmjNCKbI7D2mAhZhgrtK6x8mWX+0e+oP05yCeuHnoSB/xbshjzKvYSAaJhdb1kNI6pRfhzXimEFui/oM3vC9BPHHz0JE+4t3Ig1xkMEWY0ypQRARBMTBLkZCzIcsPkP4cxBM3Dx3pI17W0mhRFWGUznvkQQRjZZBVdlRD4imvzMN4FcQTNw8d6SPeRTw499Ssg82pQMEa1JD2rKW2yujArOEXp/Rn91DcPXSkj3gZ8WhlpBJAt8FCc0ywYgmsxdDZpCk+Wj70X6S/BPHE3UNH+oh3VgvJZFoH9CJ6nc0sBSy3/0nj1THzYurVzIN4FcQTdw8d6SPetR7mNDEVWZfCsMsNLaCtrjqkVO1NI41XQx7/IP3ZPRR3Dx3pI969eHSMqBqhxl1Ls2SowwwYs9aa88DwqpsWb4J44uahE33EuwcPK6MkrFDWWb1K6RZBChtUs0Y99hzxVQMAXgXxxM1DR/qId04Lh64tBZh7YimVkkCYOiQtbUg3CfrqdohXQTx189CRPuLdGx5pmbUxDN11RyoEVmsDybYqjzljetamhVdBPHXz0JE+4l0zLRdZJXOFxXUDGlFXUU0L6ZBx6pgs49XtEK+CeOrmoSN9xLvUUh/EOVTosyykZR3QlmuGwl3mIJu9v2pqwasgnrp56Egf8e4Nr0yimWVdCvuqpVuPe3T6BMZheQSZKb4aeYBXQTx189CRPuLlOq3etGjcmY4KFHJYZfQ6tNe1rPQ6sZVX67T+IP05iKduHjrSR7xrPaxcDHWucoPW9XCkDGoWIPQybZhG67+opT8H8dTNQ0f6iHcN4iqc6ugwG2WgPZS32siAXYNq55n4F7X05yCeunnoSB/xMi5dadUWFdIse4pHH6C1M6wrYh0hhTjqqyAeXgXx1N1DR/qId0irCFpN0HQ3iLcwoK6aA1rqu/ewhvgsLo1XQTx199CRPuJdEA9rni0P6HFPptGuO7+U17exdNRYc/xBxONjEA///eE70o70//n/KDym1WIV+l6qRbkRiEiDyJKK9mGr1P4B0p/cw4W0u4eO9BHvMh5zJhI1WGQTUBoCVVZBnQInmtJ7yq+uh+n/HcRbRLt56EQf8S7ikbs2rbgKjXU+EzaEvbkFlEhH6Nopv0otpYsg3kLazUNH+oh3EY+M3OuIgJEn0N7WYkEYcgsWGVVr1h8g/aWUdvPQkT7i5RSP2SWSQKojrFM6JtA5CEpWa8hSsv3ilP5SSrt56Egf8c5padNSTBFC3FM86lRQbQ2SZqqtziW/uh2miyDeQtrNQ0f6iHfrtHTWSkNhct4LxPe2ZQ4GYSZZrK9iOrwa8pgugngLaTcPHekj3mVLm4hJj0CUFKhPg1U9G6SeVimCJRO/GvKYLoJ4C2k3Dx3pI96d0imWEjmDFlm19Ji8vgoNULnmHAJKeZUtTRdBvIW0m4eO9BEvRx7kbtYbWEwGpLWuU9rWV7MoUivccf4A6U9BPAzRzUNH+oh3celktZHUVWn8e/HAdT2ctUNiVRs0J4VfnNKfgngLaTcPHekj3vnh0kMJmUAlL6QtM1jACh0jTZW+aulXcel0EcRbSLt76Egf8S61VJqNvrcNYV7lhpGswqPGPT6s9xJGLX28R/pjEG8h7e6hI33EO0McS4slTzDhdUrvZXE6J8KIFGKnOcr8QeHxJYgX3T10pI9494iHLK3HDIO1A1Va53UPEeLYLVJlTNMfpJa+BPGiu4eO9BGvkE4lYp40947lVXh0Q1jXwrGQTrgO7mFpvtrUQjdBvOjmoRN9xCuirUnmyR0SDl11RyCokuKqOzRzS9JrfNXTQldBvOjmoSN9xDukR6qx5QI4FYFiR6gF8yo+FucxjNz5F0h/KaXdPHSkj3hbd4y+mIZUddUdZQTQxBUaqbU+ZDR89eBBV0G86OahI33EO/PQais8ESzjBGpawRoJrN/0zHuuGJVfnNKfg3jo5qEjfcS7bGkl7LUJxKJjIV1p3RP31KViaVTcmw9/cUp/DuKhm4eO9BEvT2npfVqEaCJAorynLglkkSgU5szyKuJBV0E8dPPQkT7iXZ+WUaTGCVj3kEdqBjpWQW1zjjCJxPIrP5yugnjo5qEjfcS7F49MEVM1aIZxlRuBoW5TPFnNcxUjAecvkP4cxEM3Dx3pI94VHiyJW0EQ3ts7MQuo8AREClGYs8ZX48PoKoiHbh460ke8i3ik2roEATbj3XpYYPeEQ45B5tK6PpuIR1dBPHT30JE+4hXSHFtY6BaQWDNQoAxSUoVeOtaZuVp+1U1LV0E8dPfQkT7i3fWwWo0xIfDABhRbAhu9A/diLRtPxfIDpD+7h+juoSN9xCukY+pcSjewPe6AahqgWtYpnWpcpzUahldBPLoK4qG7h470Ee+6aWePTduApmUVHvhv5gEhtNFH7BMHPtunlW+CeMnNQyf6iHcPHtSjcRmr0FhXRJqtgramULWy9Ryj1leHdL4K4iU3Dx3pI96llnoqKZpB0bgO6TgFJM8MHUn66DxEX+3xzFdBvOTmoSN9xLtm2hKLTCawtLdapIDrq84Q86ir5qiVn/WH56sgXnLz0JE+4t3tMMySMyPwYngPplm3w9gTjGKTVo2N5dm25XwVxEtuHjrSR7wrPBpFmkWgcV61dC4RtCSEHIdV1lDs2RtevgriJTcPHekj3j14UI5thg6Ddlw6y7oeclLohUkit5bnq4l4+SqIl9w8dKSPeFd4IHa1NkFCWIWH7K20suBuPQzU0qrmV9nSfBXES24eOtJHvBuYnoUHlQmDcwTiPqEumAFjs95mTiivdgDkqyBecvPQkT7iFdIkZaY0CFreQbyeEoiMAa1Fsq7NZv/Fu/TnIF5y89CRPuJl4aFVOAwodfxrEK9Qd+KjtPUPSRNMPzAPvwTxyN1DR/qId+/StqjhgMB1LxCnHsCiMcS4quwZV/lhrwbT5KsgHrl76Egf8a6pJXLbe+/BKu49ntbW9XDVITxnazzS+vmrBvF8FcQjdw8d6SPeTcRLrZftGRaqASjUAUarDsmJe6glNHnWTZuvgnjk7qEjfcTLPq3WSrSwKo2wCo/GEaxVAc6SV90xq41XK+LKTRCP3Dx0oo94V3dwKnMxDCUumGmkDrXRhJK0tJwKhfCq7ihXQTxy89CRPuLdVotaUx0ssCqMBIRzFdV5HdKxWlcaGbO+Si2VqyAeuXnoSB/xbgXARCshEuAuPmjIBGUpIIWQZtYZwqtm2nIVxCM3Dx3pI9410wp31JTA7J8f3vbuoTEgUByRYlwn9qvxYeUqiEduHjrSR7wzD3kWXWUzpMIdiE1WLT0HxNxL515nqq+epctVEI/cPHSkj3j34KGtJWIF3lY4YU3rlNYdyVMdyjkHebVtuVwF8bKbh470Ee+QnnOktJN3I+zdQ5RWGR3Wob0ujSKtYi6vnqXLVRAvu3noSB/xLi7dSAIjQY1sQDXHhbTt6dLGVQK20fMPkP4cxMtuHjrSR7wbTNMmllDXKb1KjXU9nBksc4FZNulFufOrDoByFcTLbh460ke8C+K1mVKnArnVAjTKOqWtEnQZlluhltMPzMMvQbzs7qEjfcS7R7zE1mvMUKqswqMZgmBnKCWnMWIri/n3SH8J4mV3Dx3pI95100qaPWECSxlX4UG0aunWobFgS5krzR/U0l+CeNndQ0f6iHeFR2lNt8uCOAiI4gRFboBdardATeerppZyFcTL7h460ke8KzzCHEMLQqCRYC8MB5u1QQqL81IaWn9ltfBNEC+7eehEH/EutWSxMnaDVnYpTbiIHtMgDy6zBu2DXkU8+CqIl908dKSPeGkeBquzZ0ipCRDHBjW2uggn7XvgQC8/OKS/BPGKm4eO9BHvSmlq1HUxPHOte8ijwrbIIadU9+TSweFVMy1fBfGKm4eO9BHvSmnF3iitUxp3sAMpQuXeV1EdeypRR8dXDx58FcQrbh460ke82z2ULacsApnTni7NEwSbgeQWRuY6o7xyWvgqiFfcPHSkj3g38iB3S9YKTKM9t7QImO5XauOUg8kkfBWX5qsgXnHz0JE+4p3Tgr2MUjpUKrquh9LA4sR1WxSZPLQP/cUp/TmIV9w8dKSPePfiYUmJhkCKk1YtXRbSurtpm1LPHLjmV6N4+SqIV9w8dKSPeHc95C6FuECjKbubdg9MjwITuynPYCX84nr4OYhX3Dx0pI9416fVY9XOCLlqAerEUDtGCLOFgqq5yatsKV8F8Yq7h470Ee8KjxxCVI4wOa3roQYG4VzAsEkLmsfkH7iHX4J4xd1DR/qIdy8eVWZgEbBaVuFRLIAgNSiVcoxWuPziEe9LEI/dPXSkj3g3xiPmlkNGqE32kMeooLi+ja3rCMh1lFfdtHwVxGN3Dx3pI97tACiZOdhiOPSFdKIEqn1CRsLBYjXaq1NaboJ47OahE33EK6JLniHk2IGHzZ2WrjuINyCtA3oWHYP1VcRDroJ47OahI33EO6SZFfeLtAmXdTvUAjIaQmdVqlqttF8g/aWUdvPQkT7i5ZBHi6PkAppq2w8eCNbrgFXCNitFbIZXezzlKojHbh460ke8K6WRRiPZIO8gXsF1XlsPoBxyrqG0nl+N4pWrIB67eehIH/FuurRJ0okVkFGAmhrU3BTKDEl6iD3YL5D+HMRjNw8d6SPeZUs5Dm51ndITI1AsGST2VVDnEVqhhFN+UUt/DuKxm4eO9BFvt1p0sj2Opte+kE4FbOfysorEVvL699UeT7kK4rGbh470ES+bWla12tIemL5TSxTXKZ3sH9wk2irbswXichXEEzcPHekj3tXSq1geograpG2QO9Syq488B/XYZ5yvsqVyFcQTNw8d6SNeIa2YCnFgmJXmbjhMq/CYGbBYj7ObTXq1qUWugnji7qEjfcS7BvE8Z+OkUOo6mynnsa6HbcKSWhslIOEPTukvQTxx99CRPuLddOnQ+9SSAJtUoJQnaA0RZkuhoU7Nz0bxylUQT9w9dKSPeOceahbNM0Efsifihd0bXgPUQNxMyh639AOkP7uH4u6hI33ES0O8jcB9QhXe25ZHBt2TaZizpsGI1l4hrTdBPHHz0Ik+4l0DAGXJxP/WWAygqgzWcBUfoUSVxhz51e1Qr4J44uahI33EK6Q7Rq4ktuqOgUAaDWx2hWCIQSnG8qzzUK+CeOLmoSN9xLvU0qqkRxUBrrsBYMgOLFEDlJ5nDsNif7UCQK+CeOLmoSN9xDukOcaueyZNwHU7lNHBuKzKGkdZQPPDkQd6FcRTNw8d6SPejTyQ1nJvCKx7qwVbAi2lgOWadc94NE0/QPpzEE/dPHSkj3gXxEskadYA9C+IV8oqPCzZHr3UU6kcJb2aLq1XQTx189CRPuLdRLxorcqMILgLjzFXzaF1AOOeHCYqpr948fgcxFM3Dx3pI94VHjmjIho0y7afpStYzBH6nKixzVHbq5EHehXEUzcPHekj3iHd9vCwECDUVIAqj1VGzwoSicUMU5dX67T0Koinbh460ke8HEwjqSjL7tPqQIkz2ECFznXxXeoI9ot36c/uobp76Egf8S6Ip9xnN1wVdFvXwxEEbIEMU/fEdGGs/Qe19Jcgnrp76Egf8a5PCzVUmwhNwm5q2dMPbBRAISuzStCfIP3ZPVR3Dx3pI17u8Wyx5Uogex4vLYBB20DQMEecgaz1H9TSX4J46u6hI33Eu7g05X+TwvZM6QlkUkFrqYAhlZhSZo2PgngULoJ4Mbh56EQf8e522GPnZgahh3VIh2l7kFiGNOssw3DU8WiKx3+J/hzEi8HNQ0f6iHcRj5FGa6lBINXtICaojAZZjKTloT0/muLxB+mPpXQMbh460ke8e5aONFpZIE+bESh1BIspwNzP1KnWGe3RFI8/SH8spWNw89CRPuLlKT1sTlMIWvdEvJlAJykYD6HZQsr0g1L6cxAvBjcPHekj3p3S3Eag2WFiS0A972zpnBBSnKiNFMsvTumPQbwY3Dx0pI94OT6scEFuwCm0jbSBpEGAtQVJVHLtj8zDP0h/DOLF4OahI33EO6Q1CZV1QFvsss1D3EsPIySZQmOGVuYvrocfg3gxuHnoSB/xzg9PIYVaG6Sy11p0HKvwyA2KELOw9tB/8Yj3MYgXg5uHjvQR78zDMQsrZkCeCpRlT8RbF8XRW8aEaik92j30B+mPQbwY3Dx0pI941yBe2qqm24D8r5sWV0GtFDK09G/hxazjVVPLH6Q/u4fR3UNH+oiXOwB4JhMFHbpq6ZD2Ix5OKIkFQ5px5EcT8f6L9Ocg3qrrHWlH+n/Fu31a1luYmQBzykDECkJCwLVhqFE12g/epT8H8WJ099CRPuLdu3Q3xCFlHdB7TDq3uU7pptBjb7Mirq8fNYj/QfqzexjdPXSkj3gXW8rF0m4LJ6aFdIsKJm2v18o494zHaY/i0hRvgnjRzUMn+oh3/eFjcJQ9Bw81Lqx3M20xhkEhYKQaQ33UTPtfor8E8aKbh470Ee8ePGLOXdsCOe8pHlzKnu+4Turc5gwxjPKslI5XQbzo5qEjfcS71NIqlYOVDhgNgawISFOEOXYMz8xCfDQ+7A/SX0ppNw8d6SPeLWqJXEIWg1F57nVaqwSZcf57/0ixU9RXq2n/IP05iBfdPHSkj3h3O2w1NKureK5kq/CIe4BHFMh9cItsXav8AOnPQbzo5qEjfcS7gekz59R7BG0lrcJjt9VGbrBO6omWe6FEP0D6cxAP3Tx0pI94V3jIiCmHCvPfyIM9/r+WzBArcVbkrvgq4hGvgnjo5qEjfcS7uaW9ksRtsiyA98iDBjo5ALImGT2uz18g/TmIh24eOtJHvItLt1BaWgyXUQioRAVNkyCq2d4AMKK8ikvHqyAeunnoSB/xCukwSm8cDAbto7oWBtO0jupee+iTp8xXfVrxKoiH7h460ke8q6VTC2nUVUGHuje1LKTrbAVw1kajZ124v0f6SxAP3T10pI94Z4h3jnmiAPMexZtN1ildGbSgUqeJKj+wWr4E8dDdQ0f6iHfuYYqJTQj62O/SAxfNYd0Rq6WpEluI7VU3bbwK4qG7h470Ee/i0sQaJlYIuCpoCqGCIQ1oJjnhiCP1V9dDvAnioZuHTvQR75ppORHWGUAkr1I6agPBaCDNopU+3i1b/i/RX4J46OahI33Ey85DG9glwcQSF9K1ga0voeMolmIspb3qPMSrIF5y89CRPuJlaklrKLzqjpTWKZ2agGLjhbTMUBGzyi+Q/lxKJzcPHekj3j1LR+0xjwwlswCxVKglTgglz0RZwqRXz9J4FcRLbh460ke86w/Hlib2AL0mAtKNdKQKLDu3pAtsehXEw6sgXnLz0JE+4l3hUWKW3OdimPbIgzrBZK47YsE4u41S9VUQD6+CeMnNQ0f6iHdx6VVmWJBVPEvOQHtbi2raY/EkFULG0ecPkP4cxEtuHjrSR7x7lh6ll9Y65LELDwsKdXYBrqnm3LqV9GowDV4F8ZKbh470Ee9q6dxDZw0wkPdq2h5B+jqlqVHKqo1EX/Vp4VUQL7l56Egf8e5devbQRjTYTxsL5FWC1Lpq6ZJmzKlrFvpF4fHZPUzuHjrSR7wrPHpe53SeMHLX7R4OkDgL9CCztBywhh884n0J4iV3Dx3pI94hHTtJIIakvJBWJrA+V1W9TufYwxi5/uCU/hLEI3cPHekj3u3xnM20647frYKaRk0gWMreGBcLobDhD96lvwTxyN1DR/qId9nSKEJcGkzptgemB6i7r1ZCVO0S05yv3qXTTRCP3Dx0oo94d0j32KiuukMs7p6WoaA2ERpiQkmlSH20P/y/RH8J4pGbh470Ee9K6dBD0cC75FiHtLad/Z8RYrcRUg2I5VUDQLoK4pGbh470Ee9O6aiprqoZdOSF9GwI0nqCbC3V2HmG+KqUTldBPHLz0JE+4p3TUq3S4AAthbD9cAEbJFByaTFyWJX0qwePdBXEIzcPHekj3g2mKcYxtgg57W3LG+l1KVQITeqQsirt+WowTboK4pGbh470Ee9q6aap18xQwt623HTCYtn2+0cXMaZYX/VppasgHrl56Egf8bLw6NyarcKjDFy1dFZQqeuOWDFWlCApv2qmTVdBPHLz0JE+4u0Uj2xTB0ze48MGLprHzHt0es4Re5nPJuKlqyBedvPQkT7i3SnNJVSZA1Ldo3hlP+LxGBB1ziQ0Uim/OKU/B/Gym4eO9BHvaum8yuUmCTgTA9UwoO7p0rt5q85UYumvUkvpKoiX3T10pI94N7eUtKyimaB21HVK5wE66wTsveUgsfX2aiJeugriZXcPHekj3u3xHBx6FYIZewcqoyy4OUMutUxd90bJP3iX/hLEy+4eOtJHvGs9NBmtNoFWowBNQhBtE0YKrXDVLO3V1sN0FcTL7h460ke829QSAueyB/BinkDcd2xJFLqOhqjWTF7FlugmiJfdPHSij3hXd7SJMSyOI/KOLpUINkaHERtTKdbjs6WHdBXEy24eOtJHvKs7RrcSAsIIiEDUAqwLY4JVdYwe29jP0z9A+ksp7eahI33Eu1O6lj66VJBZ057EO0ArTkicQxWtLM8WtdBVEC+7eehIH/FyMM2ICTEAKy+kdW+I631CqdVYU2xqr26HdBXEK24eOtJHvHuWTiWkNgaU3jpQHBmsroI6plQ01BRyeuWH01UQr7h56Egf8W6Kh9ZO+5Tue0cLrToaam5jp/HyKFK0WvoB0p+DeMXNQ0f6iHepJcy5V54gaU/x6ESgzAEGJTOOSXS+6tOiqyBecfPQkT7ipdPCsUZjKMqr8Gixg2rvENuY2odFTa/8cLoK4hU3Dx3pI16utZjIYa6/him7T2swSGeC1DFRzjMM/sUj3ucgXnHz0JE+4l3hkaT2SAbaZC8fkgR1DoWFtUYdUam8WmtBV0G84u6hI33Eu31aE6eUkqHZni49ZoeqZUIKRSgOXDfHH1wPvwTxiruHjvQRr5CenefC16BKjEDW9w4AFMBcRmhxv+/9IOLxJYhX3D10pI94d0ob1jKkrcLDVuGhqYJYM0iqNgflMdurDgC6CuIVdw8d6SPebWppSTKu62GyUNYpnRNotXU9bIs5VZGeX53S+SaIx24eOtFHvHvwCDmF1MI6n41356GChIHQRW2I1kjj1bN0vgrisZuHjvQR7x48ClokJYgxrVKaTcFKI6hhUoiZe4o/OKS/BPHYzUNH+oh3TsuUTiP2hXRtQHueh1KwdV5r41T6nk/zA6Q/l9Ls5qEjfcS7Ulo6phAqxLn98GoCtmiGkSmnPNMM9GrWUr4K4rGbh470Ee+CeDWUmSxDqjHs1FIDmRJhFdgRRwiR4qsNcfkqiMduHjrSR7xCOoSMgfZC2jF3n5Z00NkKoOR1Q6yr8kivzMN8FcRjNw8d6SPeXQ9HrylhgsFYgHBVHxIzQqOpsi+OWV5ttchXQTx289CRPuJd4WFJyhAGS70CmeE6pRUhBGqFZCLlVx0A+SqIx24eOtJHvHyXroYjNihYwn7xKGA1ZugN00izouVfnNKfg3js5qEjfcS7blqTzFMMKvJeIF4SmNhcdUicXCzuKTU/QPqzeyjuHjrSR7yrpae2YHteWKvbPZQK1nKCGmtdP5g0foH0lyCeuHvoSB/xbulhLzHWyVBS2ksPI4NoqDBSb81Wkc35B4b4lyCeuHvoSB/xblNLCJxibiC9rcJjyh7F2wcoC8+QSGLsP0D6s3so7h460ke8y5byTKVihdQMYZUZCTTslZ55sIRBwfDVu3S5CeKJm4dO9BHvSundB165wdRZ/ofoimMvEdd1RvfAFF49eJSrIJ64eehIH/Gyp8VCbzNC1X00p9QW0omhBc2BFuw0XjXTlqsgnrh56Egf8a7uCIWoBgRNuuoOrQbWJcOwVGttpPLMPCxXQTxx89CRPuId0mMSUcsQ6tyndNy3w90fnoMqqlnjV6mlchXEEzcPHekj3pmHuaT0bzANKwEVFbA9mTcEblVs2MRfnNKfg3ji5qEjfcS7NzxKpa+rIdDkdUpzWqd0X3dEjHXXI7VTetXUUq6CeOrmoSN9xDunRcpImTMoDlundKjrlG4CpdXROSXkZ+u0ylUQT908dKSPeFd4TKYi1kFK7LBuigxax4Q5+5BVezDqL2rpz0E8dfPQkT7iXQeANBq2rod7rzFQF4Saa4aZlfMcbWh5ZR6WqyCeunnoSB/x7pSWuu6AkqCEyKugtgjC1CBGmkPbxFBexaXLVRBP3T10pI946R62WnBUqGQJKOcCmiv9e9Oz2XHEZwPTy1UQT909dKSPeNcgrpp6lQnRcgOSEUBCnNBpYMqNUny2qaVcBfHU3UNH+ohXSHOzka01sLLnlu6UqRVep3QKo0zTPtovTunP7qG6e+hIH/HuetjU0rQ9XSkSEM6xOwAi5BRDlLqKEHtVS/NNEE/dPHSij3i5TiuG3kpep/I2DzX8e6AWQGQ2HQvz8eoNj6+CeOrmoSN9xCukV5HRsUcB3cPwqOu6HaYUYRUjpL1r5fQqiMc3QTwMbh460ke8O6WLjRkrA6dWgRgz2Ox7nVabWqfauz2efBPEw+DmoSN9xLuIh1ErHDOUNPeQRw2gwdahnXruZUqg+WpeOt8E8dZfmSPtSP+veDe3NNPspRmsunnPWsoCdfYKoVlNOG1wf9UfzjdBPAxuHjrSR7wrPAZSLGNV0IwJaO7ZeHEd1SwJ86qqF97tB0h/DOJhcPPQkT7indNCGNdZnGDmuE7pVhVq6h3yQFbERfRProcfg3gY3Dx0pI94hXRJowyrBimOdT3sbYK2VAGr9NpTYHw2XZpvgngY3Dx0pI94h3TGTFYj1LwHpsdWQYslqF3KqKMlq79A+mMQD4Obh470ES9TS7h+rWO5rzp6z+4YIES47ohYefQ4I79qauGbIB4Gdw8d6SPeWS1p1dLNKqzTmIACGYjFCiPICLMFzviqqYVvgngY3D10pI94F/FQplEFIdb9Lj339VD3Pq0Yc5uVS44/uB5+DuJhdPfQkT7iHdJ1hlArg6xiGqgUBY1DoK1vZ98dAeUHhcfnIB5Gdw8d6SPeWS1S96bwBNnagFVFr5vhlAwWZLace4/9VRBPLoJ4GN08dKKPeEU0cmYJQjD3B0VFkFQX0cIc4gg9PRsuLTdBPIxuHjrSR7xzWsbErGFVGzT2Oq0xQWcx6KXVfUBjwR8c0l+CeNHNQ0f6iHdveCWMsLtnQygVCOuqO1YpsiN5XXKmqvyLU/pLKe3moSN9xDuk1zEsUzvEQbx3D6V1TzSCRCHWoa1gffWGJ1dBvOjmoSN9xLtZS1E7hlwhhhKBKhnUkAWyaMI5WbG9amqRqyBedPPQkT7iFdKjd5KYDVRoLz3sEeqkAjlzjVJxlmdbLeQqiBfdPHSkj3i5TitgKI1Bte1sKSNYEgHsq4julkJtrzoA5CqIF908dKSPePcs3TpatcXw5B3Em2HBbQ3KkGgj8mB75bTIVRAP3Tx0pI94hzTR+DdTuu7MNM0yQbJlGHOdj5W4tGdxabkK4qGbh470Ee+uh42phbiQxkrreriO6ipzHdopc8syBo5Xg2nkKoiH7h460ke8XGtRazTre74jApVUQdQUeJIN6aWV+apBXK6CeOjuoSN9xDv3MLT9Dj2BI0agkQ1qXdfDGDQljZEi/sBq+RLEQ3cPHekj3mU8tETUYSDbZaGxF4iPNKG2uWvqiDW+2tQiV0E8dPfQkT7iXeFRKbZYAzDv62HeizwnE7RkGkOPbPGVe6g3QTx089CJPuJdT8vAVoIWyEnCqqdpgNpo2w+ngWWmOeU90V+CeOjmoSN9xDukDVPVFqHxHh9ms+9tywp5lppQFuz4aoqHXgXx0M1DR/qId+ZhVUMjgdTwf0ceSEkNWFRDYm46XzktehXEQzcPHekj3j1Lc5yCQdbFsOG+HSqI7L0tJh1zMq4Tf4D05yBecvPQkT7iFdKzyYJ5MazS9zqt2EB7WAV1GNpzCRjHK/NQr4J4yc1DR/qId0E8k0bMEVLEdUojNxAsHXrnYXOgqf3gweNLEC+5eehIH/GuP5xJVZKA6M6WjtqgKk1oI/GoM/RWX8Wl9SqIl9w8dKSPeDc+rEXKcyIIrXKD2tyNtEGBB3dN1Aj7L2rpz0G85OahI33Eu8KDp2VUgdzLXqeV1inNzDBJlFVK5p9cDz8H8ZKbh470ES9H8e4xHpOhzhl3tpTATCag4eiiwVJ81QGgV0G85O6hI33EK6QpKVldtTRZov1RoVZk6CMjz0HdfnFKfwniJXcPHekj3r1LSynEWiDQv1lLWUEwBxipU45tWJNXcWm9CuIldw8d6SPendKW45TYQedcR3VPCWpKuK6HM1Wcwg1fddPqVRAvuXvoSB/xblNLmyHt6dIjl7BO6VhgQb6bWmrtfQFQXo3xyOEmiEduHjrRR7x7li5cu+1Vh2MiUI0NZJ/ZMc9mY305+NHt8L9EfwnikZuHjvQR7xoAMJTOEqF2zkCDBRR7BAsTYwwtd3qUWvqD9OdSmtw8dKSPeFdKd5ytlwmFOgOVsE7p0Axy4xExcJnyKC79B+nPpTS5eehIH/EuLo19rCq6wWx1jw+bdZ3SOgCrUhIyyviLwuNzEI/cPHSkj3iHtIpwbut2yH3HpbmBcs0Q1mWxzl5ymI/e8P4g/TmIR24eOtJHvHvwSKHFlhFmqgMozVVGWy0Qo/TUKaLWR/3hf5D+HMQjNw8d6SPe1dI8zHKJkAj39TDkvXuoQuZpqsakr7Yt/0H6cxCP3Dx0pI94uXuIA82+TmlsASiGCpZTBk2zJ4tFVi3yA6Q/B/HIzUNH+oh3TS3MmtOIUKzsTS24h/LGtOqQVFtrg55N8fiD9OcgHrl56Egf8Qpp5piwdgHe6Q6yNEF4cV2jdeTCXOcvkP7sHmZ3Dx3pI1764b2mkiPkvheI25xQrXSwUqP22DmFH1wPvwTxsruHjvQR7+LSpSf+1wGAoQBJaSBpVkCNKdj63z73H7xLfwniZXcPHekj3o0PW6XG6K1AD9qB8r9hS9QhBwmBmVIIjxrE/yD92T3M7h460ke8m0zTZi1tLpBJdxvATKvmKLi4boqofYemHyEdb4J42c1DJ/qIdw8efa+gDbs/nBfRuP1wVdrbWij1mhXDq2hpvAriZTcPHekj3tUdMaaM0WDWf0sPe4FauEHsaZBWq7G88sPjVRAvu3noSB/x7nbIqabcAqTRDGjKgIpaQGebAVnCDK+CePEqiJfdPHSkj3gbl25jrIth5rGneKiBzDGhZ51Esc93cel4FcTLbh460ke83WphWHQCW1Gg3BkqGUHh1FrBhXV5NGvpD9Kfg3jZzUNH+oiXA9Nb1LmbWlJc10MOCpXnInxGxUZhbx38AdKfg3jFzUNH+oh348N6adNCgq6Mq/AYCSRkBlnf19Ii1z5+gPTnIF5x89CRPuJdxMN6wU4TMI+y55YmsL1TS1oOo1WzYa+ypfEqiFfcPHSkj3iFdOvFOFOB0PM6pVOYYLMUyN2Uc4+t6i9ePD4H8Yqbh470ES83tWgNbZ3SYeT4P6e0xFWH4OikoYSU5VVcOl4F8Yq7h470ES9X03bKSgLZdsRjHdnropgFUpx9hhl55h884n0J4hV3Dx3pI14hXXPUbHUbLCWt66ERaOIOIVMk1lpSfpVaildBvOLuoSN9xDurZbZGfdXSCRsDBWugQgQz4giCM3B5lS2NV0G84u6hI33Eu9gStlatGox9VFPsFTRyhkq4ipAxh/GrDgC8CeIVNw+d6CPeldJ1joEpAMfRdimNqwKRBs0W4YEwjWd1B14F8Yqbh470Ee9K6T65zEyArBtpmbCO7AFt7wUoqIHs0bz0P0h/LqXZzUNH+oh3DQA9dVaMIPuopq4ElYlhXQpLWoc0pvLKacGrIB67eehIH/EO6Zxi7zHCDPvBQ8IEzaVCm8FCtpnWb/8HSH8O4rGbh470Ee9mLWUKJbYGdUgGypZAuDaIai32pdWfFB6fg3js5qEjfcS7iEfCYL0LaN99WgERpOYKYnt8qXAM9RfXw89BPHbz0JE+4t34sBPEWwd0BarU9kbPANPIWEaJQq+aafEqiMduHjrSR7zrAGil93/D8Po0oFWDgMU4YKw7Y8gL6vpsujReBfHYzUNH+oiXQx5Ljp0EZtoRDxYGjaPvtZ5Scq+0Log/QPpzEI/dPHSkj3jnhxuWmZqCpjz+pwNACxnMkVVX4VGov5p5gFdBPHb30JE+4u0YD807TMq6OwDSuhnWdV8EnBK4EWF+NvMAr4J47O6hI33EK6RHV1HlAXnXHJRWLa3rxggjROOM64f10R7PP0h/dg/F3UNH+ohXSHdS7XFUkFm3IV4UpDYEIlmHd8OO9oPU0pcgnrh76Egf8a6WHlRTqALFVs1B9m82Xp/Qayw6g7ahr6yWdBPEEzcPnegj3hGdKYfKCMNkAu3W8Lpf88RsIV0Lh/LKD09XQTxx89CRPuId0nFBazogVl5IN8xQpwqsc5t1xmz/t71z2bm0N67zFVVMsg6sCgRPnAwyTTzKrHiKBDh2EBnI7Ydvy1TUSfYHTt49qh/Cp92rD1J3P6IWuRaLtb514IFXRTyN8DCQPuLl07TJ+8oFEuW0V+lfx9L7U6NMRFgX9bcu0+JVEU8jPAykj3h34DGrImMDx4FAo/sz37E/E/G0YN9gp7fO8PCqiKcRHgbSR7xDml1aqxW8yTNdWh2c0jbUHZdIsjXwG0h/LuJphIeB9BEvX7WYTWdCwOclrQ3zRloHwV6kU6JhbN848PihiKcRHgbSR7xrLa2JefTn2fC6jce2GmCYM/Q6cahUrvbW3FK8KuJphIeB9BHvWku5JcGZoLeSnzycwWQtsL1Ka+m15fnWkEe8KuJZhIeB9BHvHj3cG0Ld/wDKdCDnAeqV9iqdupv3NvAbxuNzEc8iPAykj3h3QVw5M2+n0Xrdq7T1tD9pAllqg4S6jLeGPOJVEc8iPQykj3h3Lr1mT6kkGDa3l26+t4frWaV1IM2pZRuQ95H+oYhnkR4G0ke89NIl+8Rfb8IxEJlvLy0ZXPrQkrx0+0LU8kMRzyI9DKSPeOel66QxukLHvIBya+BNHRrXIkVmqYW+gPTn9NAiPQykj3jnpZtZGsWAfexV2qtAw/QcTjfEkkfK+FZdmm6KeBbhYRB9xLvwcLHYBhlSwvIkLQpebEIz3la61Fpfe3uIrop4FuFhIH3EuycAaFJtvUPOzwWAtsq20jhBRHBx2jvH8db4MLoq4lmEh4H0Ee8OPMzZtQ7wrAi0BoLq9h2yTHx6ktK+gfQPVjrCw0D6iHeXaftg9FkBybaVHjjA2vYh5D05rlVWfWt3SDdFPEwRHgbSR7zz0iaZ2nQocxGQ/nr0MHfoc7SyF+0y8Bur9MciHqYIDwPpI95daqGSFzfeINcGNDNBm9KhVWaV4oz21qwluiniYYrwMJA+4p3xaIarl70f1GfIo+oEXXkB15K0exp7Ef8C0h+LeJgiPAykj3i3SnddxdOCsXA76Gn01KX3p+o12RyY+a0iHt0U8TBFeBhIH/FuikfFOW1tL61DgPJzn8W2BSlcMuVnEO9r48PopoiHKcLDQPqIl7OWiH9N/p+NHAitQZMlwL5Un3dSirx1A4BuiniYIj0MpI9411qiZtzaXqB1PFcPVwXvM29rrY5S1NzeepqWbop4mCI9DKSPeId0WWUQZZg4N9JuBmbyPOY5hUW81PXWKF66KeJhivQwkD7infHIBT1jgiyY9/bwyRE1DSi4xHUtyfxWt5RuiniYIj0MpI94957WEkV9MsNkzwPim2tjnLCxxlFbklreeqmFL4p4mCM8DKKPeFct/TVvtxB40r1Ia+3Q0krQpq9pw/p6zUrzTREPc4SHgfQR75AululJWnJOC4gEoZENyKi9kK9e+a1JvHxTxMMc4WEgfcQrpFm92loEYz4jD4rPp7W0IK1Jqbv3sb6xSn+20jnCw0D6iJcVD9ZsbHtt7gz0y3OUZiCtZJKMub02L52ving5wsNA+oh3s5ZoovJeoFGkAOEa0Lw8FxH7XrdnkyFvVTz4qoiXIzwMpI949zRtMcHRHFpPHWjODFatwbBm3q2yy1tFPL4q4uUIDwPpI94hvdHNez2Gmp73aTMiqA0F2XaExt47in1jlf5cxMsRHgbSR7xC+rliOFnkeUD8GfK4KihyhUm9DdfW5mtDHvmqiJcjPAykj3iXh9ti2cs09I5jG4+9VOt44pa+hHSR9fGFpOWHIl6O8DCQPuLdKk2Fpi8FbzSeq4fPbdrCwKug9EVN9K2JeHxVxCuRHgbSR7xbpecog/oEId/bw/JsFGUs4NEzepLBr7WW+KqIVyI9DKSPeDfzgHRaN3s2hWUjXSe4a9+Geu3NYRs4xhdOPH4o4pVIDwPpI14W8doaayToeTJQVQH1RIAjIY1c6yb9C0h/Tg9LpIeB9BHvjIfn2TJ2KCtPIBkIpmIwvO9dIhLaegtpuSnilQgPg+gj3oWHZa/RrQxQXpvo7mv7jly3s25DckaU18JDuSrilQgPA+kj3rWWJBfFoZByet4P33A/MxDAvHlOm+6evoH0D1Y6wsNA+oh3rSWe2roj7G3YXqXHEGibcsirLUNtuY63Rh7IVRGvRHgYSB/xzkrjSoU8gU0loLkX6DaSwUqjeOfhNt9KWuSqiFciPAykj3jnpX12NsxQq8hzAyCDNpswkMx0ljrSWxPx5KqIVyI8DKSPeDeYxqmkkQ22pX4GpjeFlsY21AVdsGU3f+tYWq6KeBjhYSB9xDsv3ZSZtt14Hhn6tzycV4KHpYWLjedbl1rkqoiHER4G0ke8NB6JMuUBvcrznNZer32MApY8a2915fLWpRa5KuJhhIeB9BHvDvHqtLxmB8HnpRbOBM7OYCMPk1nGaG9VPOSqiIcRHgbSR7xbpS17SsMAvS0g5W08qG/Ce1V5rrSkb4SHPxTxMNLDQPqIt9Ol9y4Q23MkPYGcdCP9cO1TKauzvfbooVwV8TDSw0D6iHdIL2ucskMR3UiX0sFWk8dL9yaSqeS3xofJVREPIz0MpI94hXRfaZa9R4Qpe22m0hhatgXavFknyZO/cOLxQxEPIz0MpI94d5t2L9HUp4D2ud0HDdxItw6j0Aa9plbtre1hvSniYYSHQfQR7xbpjHMWnDDHUiCjbTnq/jKKVrdGw+pbT9PWqyIeRngYSB/xbmzpEK1NNs1Vtu+wvUg7LoMuW8Sp0to3kP5spSnCw0D6iHfH0iTqyhXaM3+Xuj5vD5kBuVOtdf+bv3WZtl4V8SjCw0D6iHfH0mOUsQbDwJU30mVbaa57s5jFmhbxNd86w6tXRTyK8DCQPuLd7nBiSssIRHmvzfJMTreuYDhqL8lTe+0Mr14V8SjCw0D6iHfH0jWnoq1Asadb2oifN1oKMI/seWEmGl9A+nMRjyI8DKSPeHk/PNkouv8anmmlRGnuVXpu99HbKNJnGe2tGwD1qohHER4G0ke8QjrXjPOZkO6rFKBMCF5yhk4dp3dJVd66p1WvingU4WEgfcS7wTTTubAQFLZnlZ7beEh5Jpg2E91G+73ntOpVEY8iPAykj3h3A+Ch9jm167SeGwAjg4os0Nq4UVupvHabtl4V8SjSw0D6iHfn0tt1lCS+vTTTXpul7lUaGWSU1dLqLvOtbmm9KuJRpIeB9BHvrh6mPHvtBnkOAdrmGXxswotrxrFGLuULFY8fingc6WEgfcS7Ubyt0cjWYeLzjqe6gpWeQEfOvLxXW1/w0j8U8TjSw0D6iHerNLqU4gzD869N4bbRuQu0NtzXGG35W4d4elPE4wgPg+gj3g2m2Z55pFIB03Ig9E20PuPTUy51be+x7C0rrVdFPI7wMJA+4p3vUNGeOsHgVIEWPmd4aFDW7M0yzSVvDabRqyIeR3gYSB/xMmmplEcxSM3TXybxNvay/XRZvW5n3epbg2n0qojHER4G0ke8q0vX0ToJQ59JN9LUwbaLhsmYFxcahd7aHepVEY8jPAykj3iFtOPIo44Bi56SdHrmTLfpYDi7cRsZyze89OciHkd4GEgf8e7Ao5bROY9toxcCeWV4vAYwS+Iy85yvTZfWqyIeR3gYSB/xCmndC/EUmzB9EFCbCta3tS4lb5td1AnfysP1qojHER4G0ke8O/HYG0Dqz4vh6bkBsK0zKCeGjDZ7Td0yfWN7+LmIJxEeBtJHvKtLC0/RvSmcuSSgWTM0a7a/6ZLbBt7xrTxcr4p4EuFhIH3Ey7mlJLnX7aXrU8TLc4EXHyCpditr9ZK/EB7+UMSTSA8D6SPeXT2krt6qwvYd23jkTtBymSC+qo8+u6YvGI8fingS6WEgfcQrpBvynMT8dDrW9tJS9ifZ7qNKns4kxl848fihiCeRHgbSR7zbHtqsPc0KTmkjnZBhL9oZUuLW0Fse660xHnpVxJNIDwPpI9556eSIZAx5JN7GwzqYlQJIBRv1tcprNwDspognER4G0Ue8u3k4LOdKCl1p7w6FK2hu23dQsZHbqgv9faJ/KOJJhIeB9BHvfAdSrtMLrJnSv13TMs77S5IhuLzmt3aHdlXEkwgPA+kj3tWlex9qJpD5edXCbUHToTCy6iqKWvSt4dJ2VcSTCA8D6SPeGY/CaLoImo8BNPqAZpRArGi3XkjtrVlLdlXEqxEeBtJHvKtLq7G0gtCfKbw0kcBwdXDubXZlMnzrDM+uing1wsNA+oh3Uzz46S3t7SGn7T5INs2WaMHTw+vmVQe/NV3arop4NcLDQPqIty/EldbG3h5u7wyEC/cqrdt48PbR5tOXfuEM74ciXo3wMJA+4t1gGq09c5qwrDJQaw5KG+ntRpboGiL21tVDuyri1QgPA+kj3tWlebAmLNAwJ6BCtj8pQ87SR1tqvb8VHtpVEa9GeBhIH/Hu6mEzcRoZmNCemy0d2poMVSaPWRMO/Ibx+Jwe1kgPA+kj3rWWhFKn3qBPJ6BpdXvpWmE9k5aqykqv3QCwqyJejfQwkD7i5aWWZUSJgNNzQbxUBF+0P+FgfyaI9bm+gPTn9LBGehhIH/ES6cyl1QHbRe9V2pXAFlaYFeV5RXP5+ML28IciXo30MJA+4uX2UM2fdyz2cp2BWu+gqgNs7w3b1EqzvuSlJd0U8TTCwyD6iHd3WiTn3vfGULWn52na542WKVAw0SzbTqu95Dv+lugfinga4WEgfcQ7pPvQ1hFhladbihvu1siBpNfiUtz6FxbpH4p4GuFhIH3Ey7mlunD2Ap4e3+EjQZNksCxJ2+v3GOOlisdvSH+20hrhYSB9xCuke2qVmBFUfO61edL+ZAmqpYWp94bzpaTlN6Q/F/E0wsNA+oh348O06mxjQMW1kR5zQXPsgMOn1713TOkbSH8u4mmEh4H0Ee/Cw5RteNlIO28v3cb20t0QUllkqRRO9aUbAL8h/bmIpxEeBtJHvPTSac3ECZL0Z9IjEbSytqEmyWt2FOzfQPpzEU8jPAykj3g3PqzznIs65KnPbdqaQVfd20PEvAi5tPXSpZbfkP5cxNMIDwPpI951SzMbNh7g3vuzSldwSwjL8yjbk9DsLw1M/w3pz0U8jfAwkD7i3bk06xCutFdpeZ612O7DZQpM5+09lN979PA3pD+nhxbpYSB9xLtVWpI1QoU5xrNKZ4FWrUCf0xTLqiovjfH4W6R/KOJZpIeB9BHvvHQeU57J/1QnAdH2HK61PHvEsvpoz8TyLyD9OT20SA8D6SPerdJOyVDsycLLE7V00JkMdDAVGpTqW0/T/ob05/TQIj0MpI94+fhQUhxFQZ7RjkRPXbq6ASLV0bmO+tb8MMk3RTyL8DCIPuJdW3qSmqUEaxuQvVI3ecaH7W9S2uuzOam+tTvMV0U8i/AwkD7iFdILF+1/bd/Ry7NI+3NN6znDwyykU4T6W93SfFXEswgPA+kj3t08HH0OrwQrpW2lS+HtousCcZyjtT7rW/PSf0P6Bysd4WEgfcS7WUulzKS2nYbic+qxCvga+0slH9T33vCtm4e/If25iGcRHgbSR7zrlvbsjYdDa+t5IW4v1Zp4Quk+mz3vab1W8chXRTyL8DCQPuLlpZZJaRtWQJEFJKNCc30ealGra1he/o1V+mMRj1KEh4H0Ee8u09btVqUJrPE8E5fFwIQJ8sqtGnvff2RfQPpjEY9ShIeB9BHvpkuz4KrsMKUIEK2+jUdDsKLcSiK2+lZ4mG+KeJQiPAykj3h3qYW7lcr6DA2bQE4VdJUGVSkP8jJm/8a59Mci3nZFgXQg/W/i3SHews1tblDGMxGv6AK155HawT665sRvvbb8G9If00NKkR4G0ke8u6fVsXt6xtGQpW087HnHExOsJhNTnrOsLxiPz0U8SpEeBtJHvLun5XVIowWDmwL1aaAiFepY+3uqT10vjQ/7DemP6SGlSA8D6SNevuM5xvCUodSyV+nV1vPQMgJOapyqYlX5AtIf00NKkR4G0ke8Sw872kpzL9Atby/dLINiUuidO+akXf0tL10uiniUIjwMoo94RzRlKtkqYKfnhbhkYG1OYHekXvv08tYUj3JTxKMU4WEgfcS7Aw8SJxkOdT7veFqf4G1vEbnlUr3LqvWt++HlpohHOcLDQPqId1ZapVVME3KiDpQ7gXVt4Fm8VCqb9G8g/dlK5wgPA+kj3l3TWmp7WZ5gwx32/80P0JYnzDbzapUr9bfO8MpNEY9yhIeB9BHvinhzr9PmA1JuDWjOBc9UD1jZB8+mTedbRbxyU8SjHOFhIH3Eu/vhyrwkCQjvnSHRhtvqMki6LGvbu8P21g2AclXEyxEeBtJHvEI6y1zPw4bP20P5uayVwPe3AXXiVJzc33pt+TekPxfxcoSHgfQR74xHlkxTHKyxPod4DEqVgUsR41GUv2I8PhfxcoSHgfQR70YeUF5sSQFbebz0QvDtokFm1ZRH7aW9FR6WqyJejvAwkD7i5ZDHzJ1yhzFKBarNofHzNC0+O0Osfcg3vPTn9DBHehhIH/GuLr3UxyoK01GAOD8nHlyAEmHiwo39rVlL5aqIlyM9DKSPeDfGwwqraYJKzkDruXoo43mf1ltf3bXnt97TKldFvBLpYSB9xLtVmvaiPLiCJnSgMge0UifMWVsnbVbtrauH5aqIVyI9DKSPeHniMduQuj2HyUZ6+QSbc4LXoVbmc/lwvoQ03hTxSoSHQfQR7+6Hz7TSkAmkws/Y0vxcph3AQut5qKVnw/eJ/qGIVyI8DKSPeFfEMy9Oq0LCsZFOxaDVsqCYZpU1FrW3xpbiVRGvRHgYSB/x7uYhbmylT6hrbN/RnkcPRRVMSpG1mqXxlpXGqyJeifAwkD7i3awlmQORfiUtz2CaSWBZHZaWRt3ycPuClf6hiFciPAykj3i3OywLuXkHp/QYj7F3h73w8yIANhuN83ir4oFXRbwS4WEgfcS7genMqybd28OeFpCP9hx4CBh30rQm82vhIV4V8UqEh4H0Ee+8tA7rSguc7Rl5YA28oENmR5518OhvXT3EqyJeifAwkD7i5YlHZyeX573DsreHDcHnqjBxq2VNofzWFA+8KuJhhIeB9BHvbgBQK14sQVdum+vnEI+H/YoRrXLX9NpLLXhVxMMIDwPpI97dpq1k2OjpdGTfXloUvD83W2Sa8sQl7RtIf04PMdLDQPqId3XpNilJZ0jPUk2pEJg9T9NWLm1ZH5m/4KV/KOJhpIeB9BHv7mmluX9/yaC4E1DmBPtDAptUVsL9NX3hEO+HIh5GehhIH/Fu2NIcmKcazDQqEPa5vTQPGAuTbGvdav0G0p/TQ4z0MJA+4t0bACLcSkPA9TxN2+cAr7rdB1akqmjIb5140E0RDyM8DKKPeHeGl1cuwxU6aX9etcjgozQYRnv1xulrvnWnha6KeBjhYSB9xLvdoSm2Z6T09he+fUfVjTQuQBRrWsZs6a374XRVxMMIDwPpI97l4W3vD4tXKDkp0FQHk6zAbl4tp9rHWy/E0VURDyM8DKSPeHfgYSpUZvvLi0OUsIFpbTD3bnFi6iz41kQ8uiriUYSHgfQRLy/T7t+f2F6lbXsOqt6g9WyQ+l6scRlLe+syLV0V8SjCw0D6iJfh4cK6GsHqzyNavXWwkhfkmsaojWvmt4p4dFXEowgPA+kj3t0AmDaY09P7lwyUcX/y0SGP1c0Jfco3toefi3gU4WEgfcS7GwBpaeslw1z+ayLeBO3VoWArIrykvXZPi66KeBThYSB9xLu6tGcaNjfS1Hmv0qag1QfUplKpimL/BtKfi3gU4WEgfcS7VbpqXiINxto7Q+oywFtySFYW9T6SyDcO8T6nhxTpYSB9xLuKh6gKOwKZ7i8+C2wHXcAwYbIpXeoXkP6hiEeRHgbSR7y7AYALnZsBrraR7ryeMUvPHpHEqOtK/tYFcboq4lGkh4H0Ee86HkKT0ujbPHcBSlyhLWHguS1HUl3lG1HLD0U8ivQwkD7iXXo4F9nQsldp2qs0PU/Tds7ggigz1zXKW5da+KaIxxEeBtFHvJuIR3sXOJ9nh/Ic8DxyCJrTeJqmo7p1y/YFon8o4nGEh4H0Ee/y8CZ7g8gKumz7jsbylD34eXtIlSw197fCQ74q4nGEh4H0Ee+OpZtNK88Jh0/eqzQjKPPeHZLKbFS5fcN3/FDE4wgPA+kj3lU8vI+yuYXEmIBYFrTWCOrC5TVVxP7WGR5fFfE4wsNA+oiXx9KGpCqACXXvDjuCc1vgeT1jxbIKf2OV/lzE4wgPA+kj3t08TKnxrPwU8RaQ+LYg1RBwtpHL/r0veesMj6+KeBzhYSB9xDsvLU6pyXOpRQrQttXgTQxs/64XJZRFb12m5asiHkd4GEgf8e7toeK9TDKQuhdo6quDNV17lcZZGqkVfesGAF8V8TjCw0D6iHfhIa40FAvwsmfkweOlZxdoNCVPwpT0rVlLfFXE4wgPA+kj3j1N6yNNRoSnRgpUC4F63ev146WHV0v01kstfFXEk0gPA+kj3uXhjsStGHBfe5VObdvonhUWlTnXWNzoC9vDH4p4EulhIH3EO6R7pspWoaa0kTZ6doZ7vR5LxyTvVvMXVukfingS6WEgfcQrpFPlaUMFJEsCGpVBaSxofUxfbTRK8gWkP6eHEulhIH3Eu8k0ptZtJVj5udQii8GVnjnTz7MWVjGN8RLSclPEkwgPg+gj3o0PcxV5ukr2zBCj1jKoPklL4lHqmpbLWxcA5KqIJxEeBtJHvPMdQzL2tP8a1pO0LFtgmyMYbqzFdXuPt3aHclXEkwgPA+kj3tWl11zyPGihpW23ISLgRQsIe2ff+8Px2gtxclXEkwgPA+kj3tWla3pW6Q6KT9IysoK250IAee6tL2d8a3coV0U8ifAwkD7iZV16/5m09bw9JBUo5e2qy2p7i1jaaDMV1S/sDn8o4kmEh4H0Ee+Mh8hQdYaCNoDQM1h1h6xmTTMV07eOpeWqiFcjPAykj3g38sBypUId8nyeXFZ9TqQlga70eI/kaX7DS38u4tUIDwPpI94ZD0tuVDLkagWouIGbKgxZJaEn5/rW+DC5KuLVCA8D6SPeFfF67XV7ZjAd5Tnx2Kv005meZsSDJfXxjUO8z0W8GuFhIH3Ey1U6l2ytQtfBzwXxvUrrtiBSaKTS0mr0jROPz+lhjfQwkD7iXdRSUs8ZFyQqzxgPGuCYCHhpydVLo/6FVfqHIl6N9DCQPuLlKu1oJW+QC9o2HttGqwkDsmFf1RfaF7aHPxTxaqSHgfQRLyfiMda1CGozfl5qMdBBFXJz7Smx0/iC8fihiFcjPQykj3j5nhaP9Oti1ngeEH9uHbrRs0fsuUhpnNpbz1rUmyJejfAwiD7i3WVa41aXLxhtbKKtLtAsC6aMpN5aH/LWzcN6VcSrER4G0ke8G0zjY7rUAVj6Auo4weeYUIsOtLwNNr1lpetVEU8jPAykj3i3SifZZrmkbTR47w4fF600BljWPKiTccUvIP3ZSmuEh4H0Ee9mLfEzUIkHcC7beKznmlbBAbNmI1s8e/qG8fhcxNMIDwPpI96d4T0tPK97d7jS8/bQQjDem0XnoTVRal3eGkxTr4p4GuFhIH3Euykeaa/JqyksEwXCydDa9tLtOdobm/dK30D6cxFPIzwMpI94N4oXV8fxHNrp86rF6h0abePhee8SiaXk9tbVw3pVxNMIDwPpI94ZD0o2WuowtU6ghM9GcSDUwY5W1fp6Kw+vV0U8jfAwkD7i3Q0AI1mjOtTCDmTbghjThJRLH3tzaMnrF5D+XMTTCA8D6SPeXT00mUbVIDfbxgOLgnquMMt0ybZaTm9daqlXRTyN9DCQPuJd1NK8T2eE1J6JeJq2q3ZuIH3WninpaF84l/6hiKeRHgbSR7ws4tEG1zNokmfW0v7i0jOkxNTb6lJem3lQr4p4FulhIH3Eu/FhXPY/bUCn+nhpLODmHUp6XiXyTrreuiBer4p4FulhIH3Eu3NpQpxp7wefd4030qrbeIhD45yVGBvWt0489KaIZxEeBtFHvGtL+0wyrEKplffuMG/f0WxB7qXkzKo430pa9KqIZxEeBtJHvGtL57HUFkNHfJKW1sHycqg8K7WaC/X0BaR/sNIRHgbSR7y8H55ZxnSQxHuVZpVtOQZD1qqlb9th6a3ntPSqiGcRHgbSR7xCunqy6jIAh9anWzpBbSrkwTITJkV7Kw/XqyKeRXgYSB/x7n74M/SulwXM20FTbggu1qC0ZZ66K/Nb3VK9KuJZhIeB9BHvbgBUWjSlwthbQ6CiBIacIedqkpJKt7fycL0q4lmEh4H0Ee8m4hGNPtJepVVte+mZoC1JIDyUMNUy11vjw/SqiGcRHgbSR7yreORUm/QEqDiBZMPtiAuMB+ZGi+21KR56U8TjFOFhIH3Ey9ZSGoJCMGQ2oLRdtdLsMMtK217X9N6zFnpTxOMU4WEgfcQ7pCkxlUyQBhagugy0TofUZUmruTX8hpf+mB5yivQwkD7iFdK9F+NJBYwKAuWawWtd0MacCcX3uv2FVfpzEY9TpIeB9BHvnoirdfZeN9JpjMd4+IabOpTJMxcme+/xIb0p4nGK9DCQPuLle1patVndm8LCQMr7Ez+daZ1P5OIqrz0grjdFPE6RHgbSR7y8p1Wk00rPYxb5CcQHbPc8oSSbS7C1Ot7y0nZRxOMU4WEQfcS7Oy3FvZbtO2TVZ+RBVrCxN4srCWebraf81thSuynicYrwMJA+4t3IA+3kWgoM5b1ICzu0Z9LjVPRGvnDR+gLSP1jpCA8D6SPeHXgMsyTuf9kYkq6N9HjKHq5tcNcyXhsubTdFPE4RHgbSR7y7plVIcM4CVksHapnBlibAbUQw0RLGt4ZL200Rj3OEh4H0Ee9WacRCeSpM07aRHg62l2ZYVnP3lnrWb6zSH4t4nCM8DKSPeNctRSNqXKC2Z8hjmfQgvdfr0TvWsm2JfwPpj0U8zhEeBtJHvNsezlaQ2SBt5ww0K0JrGUF7XUuSGb0WHtpNEY9zhIeB9BHvrh42K/OxG4ueQ7yhCObPPF7qo2xDvXH/wrH0D0W8HOFhIH3Eu4HppZdqlaGO/Dx6aAKanWF1blm2l6b11m1auyri5QgPA+kj3hmPpZNaMyheN9K9PY8PjQQ4UsKVV7X5DePxOT3MkR4G0ke8Sw9HXqvVZ2B6LUCtd1ApCk7M2cVzXW9dPbSrIl6O9DCQPuLdPS1LjuuZvWuWgFJysEQI05eV7Up4s/0FpD+nhznSw0D6iHfGY28PVy4J5uAGpNbBGwoUG83EUvfy1swDuyri5UgPA+kjXp54PAcbGYGr8PbSm2vvvUAf2mph3eb6pe1hTTdFvBLhYRB9xLsDD+k4/DnhaKk+T9M6uGxTXak08ZSI/KVF+m+J/qGIVyI8DKSPeJm05Jlx08y1CVB1BLfnwhbz5JpKr/hSePgb0p+tdInwMJA+4l0ezrWiyka6t6dbWjro8AVrrsLUqHd86cDjN6Q/W+kS4WEgfcRLpHVIZofsto1H8gG+BgMWEUZNmL+C9OciXonwMJA+4p2XxsrsfUBjf16I071KT1WYyVttlpOXlx5q+Q3pz0W8EuFhIH3Eu4l4alxEF6T2XGp5Jof5XA24CfpSa3m+9KrFb0h/LuKVCA8D6SPejTzQjE4yoWbXvUpzBe1jbw/HKsOmaHnrOa3fkP5cxCsRHgbSR7wzHmOWlniALSOg0gy0SYPVe1FO+zc/Xrp6+BvSn4t4JcLDQPqIl1cP88ThDFmebukiActqwFlXQixDPX8B6c9FvBLhYSB9xLsTj1JaHVSApyegViu0Jgp59ia0chn5pSLeb0h/Tg8x0sNA+oh3z1rMjj4mgfTxvONZnw5eJhg5za7CXsZL48P+FukfingY6WEgfcS7WUv5uTaLz91wG3tTmPf20NdepWvqaoxW6kuXWn5D+nN6iJEeBtJHvBvF212XyITUWTbSbW0vTc87npWlVi8dv3CI90MRDyM9DKSPeDfGY2IatSHUvtdm4tbhmfq4kUZaabEqv/SQZ803RTyM8DCIPuKdlR4roZQJc/8DVJ7BNLISZCXzgVX25vF9on8o4mGEh4H0Ee/utGzf0bF0KHUyUGUG121D5ppchm7a/a22dL4q4mGEh4H0Ee+OpbmkinuBblnzc6fFwXpn0FISa6WV6Qu+44ciHkZ4GEgf8S4PX4JlGcL4dU3LxwLnNoBzJes8Sdm/gPTnIh5GeBhIH/HOeNTuabUCoqNupHGCtZFB9x5xLRPeW8QvIP25iIcRHgbSR7wbeSDmrZhBwWbbeNRnikfbXlq19dyxUf/G9vBzEY8iPAykj3h3LF108XN8V0gIaNUCTVYDGaaN9hqt8xvG43MRjyI8DKSPeLdKd8k+msNyHdt4lAHaFYHEG+J0m/kb28PPRTyK8DCQPuIV0q0Ibtes0Lv5Xw7x9HnW83n5sLdWm8+3LojnqyIeRXgYSB/xCmnWbTt4dBip7bV59gQuY+5Fe25LMltX+8a59Of0kCI9DKSPePmOZxZFQmirFCBC259mg9FLU8fae/nCiccPRTyK9DCQPuJdxUN6mqtMyC5Pt3RmaGkRjKqdJWXfzvoLSH9ODynSw0D6iHdIP3VS3yC7Ld5ISwH7NcujlbW8Uab1Vl06XxXxKNLDQPqId7Wlxl7HapDWU1sausD2JhFWWbU1nAtfG+NRbop4FOFhEH3Eu93hpNE8EbTS9yI9twPRxAtkonefOtlfeiHub4n+oYhHER4G0ke8Qhpx4cg9Q98EP89pNdBMCZZKX2rkjG8dS5erIh5HeBhIH/EuaXElTqjQqlQgUgSt3qDYdK9smOZL89J/Q/qzleYIDwPpI97l4UqZe0mQO/+609KgPRPxZI0NtCeR8Q3j8bmIxxEeBtJHvJuXvjK1kQv02fSZLt1h240JzYz3X7+mam+1lspVEY8jPAykj3g5t5QmPe8d9vpM8ei4N4qtDyi6sGNPS/I3VunPRTyO8DCQPuLdGR6PKVgqlDbT01piMKtpf1mcWHhm619A+nMRjyM8DKSPeOelhUabjlBHp420PFcPU4EyC6ZWe8n6DePxuYjHER4G0ke8nIjXnwviGVS4PjcAGniTCtMkZeNZW3rrWYtyVcTjCA8D6SPedUtX8ZXz3g+OX0W8bTw05wZIjJRyHkPfugFQrop4HOlhIH3Eu1XaZiIZDHtBdiAzBFs5Qade52JMWr6wPfyhiMeRHgbSR7xDWpxrXxUG5+2l52M8ZhFAU9um2jP3t+rS5aqIJ5EeBtJHvAvEbVvm0hUqP5Np5jbUjkvBi7jNycb5C+nhD0U8ifQwkD7i5bm0r1EtQ+mrAPVBoMYNhtEqOesm761nLfCmiCcRHgbRR7yb4mEJUZBgUllAKTE4lQqLRZmHI/W3dod4VcSTCA8D6SPePdTy1O1kbwznzAbExKBoC7Kq0N45cuO3zvDwqognER4G0ke8Cw+R56i9gDVJzxvLCO7ruSnuaZWZuuoXfMcPRTyJ8DCQPuLdKm1Ie20eMEvdq3Tn+SBdnpuHtbuSLPqG8fhcxJMIDwPpI14hbZ7arJZAZs5AVAX0ScbTcixjL+D22vgwvCriSYSHgfQR7w48hDOnYlAW894eZoKW5zMbbyBV9NzXWy/E4VURTyI8DKSPeOelZaUmTSDzM8VDk2+kc4eOU4emVfNrs5bwqognER4G0ke8K+K10k11bqehCuS9giFXKL5w9UFz5W9sDz8X8WqEh4H0Ee/OpVGeF4YaeJpje2naSA9hkErOpYkneSsPx6siXo3wMJA+4t1t2szEvAZoxb09XHmBaVmQUh7LOQu91lrCqyJejfQwkD7iFdJj9p7qsymsz7MWSgV8rrS/uTbS2imlL3jpH4p4NdLDQPqId5Np0FdzyYANfx3iGdjE9hiPqZ3rxPrWO554VcSrkR4G0ke8LOL1TbQjKNYONHoHpWTQM6bqk2pKb03Ew6siXo30MJA+4t3MA2xZS2Oo7nuVrjNtpAsDUu29Sm57pX4Jabop4tUID4PoI94t0s9c0rEYWuFNdH4GmHZ83qf1Nme36ukt30FXRbwa4WEgfcS78HChqmaGMdsEMjXQ2baftrFSFiV97Wlauiri1QgPA+kj3lU8pE2XVSFLegbTaIE2coLSe5OePA97y0rTVRGvRngYSB/x7ljarHviuZF+DjwKDvAnQayr5DEz5+X2BaQ/F/E0wsNA+oiXc0trKlaeoWGDgJD8CQ8btFmkJM29zW8Yj89FPI3wMJA+4t2rFlW82xgwRmtAc3PtWQr00ivlJljlrcu0dFXE0wgPA+kj3o4P676GQF+lA6X6jOLFClPqUFbZ5L0VHtJVEU8jPAykj3g3xcNTKillkFkMaNO9V2nbq/SoMyfX/fmtF+LoqoinER4G0ke8y8NHy6OnuZFu/ow8EPDVFdQER2Mk5bdaS3RVxNMIDwPpI95NxLNValGDVkmBljMYtwKynsKStiTpGycen9NDjfQwkD7iXRGvSs3Psxb2ayJeogaKucEQW2M61cZv3dOiqyKeRnoYSB/xruJBEwm3eV5lPWM8bGzPMSv0rM8CnWtpbz16SFdFPI30MJA+4hXSXjNKzwS9PMM7VnkeqRUEpl6mt77ya0U8uiriaaSHgfQR786liXAxze2gfa/SI1dogxXWwpanqy5768SDb4p4FuFhEH3Eu9bSVM8dBdRX3b6jM6h4AimT5thGuvW3inh8VcSzCA8D6SPezVriNEn20oyVnllLdSO9WYY16pSiQsXeOvDgqyKeRXgYSB/xzndsu4GoCDNbBkosYLgmZBplTO3m/lYezldFPIvwMJA+4uXTtHVqem6ytGd82PMAkeekwEkxdWLp8tbcUr4q4lmEh4H0Ee/Cwz5NEyL4KAyk3qBhdcC+kHKXVu0bXvpzEc8iPAykj3iFtHIVRM6wJD+tJe/gPA1wYWNMc7K81VriqyKeRXgYSB/x7sSjyl6Z2WD8ysN76tC8PncBCnKqtYq9VfHgqyKeRXgYSB/x7sQDOyGlBTxqAzIs0Lb9gKTDi8zZU3rrfjhfFfEswsNA+oh3Vw9b6rVigpVL+8ullpalAW+Dza0Z02tFPL4q4lmEh4H0Ee/q0nOv0awC4wGZap1gMjNIydkS2zT6xir9MT2UFOlhIH3Ey5kHK2WbExzb9tLJFKyuBXX/3TsjFetfiFo+F/EkRXoYSB/x7sSjWB6DEdjtmXmQKih5hyk+dG8QR1pv3ablmyKepEgPA+kj3tWlV1dtMoHnwL09zBPaXA1yyRVn6WONb6zSH9NDSZEeBtJHvBuYnmqbsp3GzM8Yj2kFNNkEMW1ZUWS+tj2UiyKepAgPg+gj3hFNlrpbA3T5FR4KWKoIk81HGY5lvtWWlpsinqQIDwPpI97l4YmRcRRYqGX7jmbQmAvIxI16qr2/lrTITRFPUoSHgfQR746ltSRPy6HIc6el8HPgoQbmUhrNTuO1Mzy5KeJJivAwkD7i3TWtoYNHL9CV+7bSOkDn3iwW9k6Vk4/1jVX6YxFPUoSHgfQR7x49xIGaaobR816l8zYe2n0BLRkt4VqjvnXgITdFPEkRHgbSR7yb4tGay0wN2J8i3tpfLGOCvoZ1G2tx/sb28GMRT3KEh4H0Ee+MR584fBkMGXuVdq/gbh1mXjOzVif7hpf+WMSTHOFhIH3Ey1lLRNr70y1NAlSLg1IWqL1PTaOuPN66pyU3RTzJER4G0ke8O5duQ2sXhPEracE5QZMzpImK+4+LymuPHspNEU9yhIeB9BHvWktSPRM3yLUx0LauoK020OXJV8nU51vjw+SqiJcjPQykj3j3nhY7zk57U6j0zFpqBG0qQ6lNahbHLG8NppGrIl6O9DCQPuKll5ZpLLTtRnpmLdVnFO9UcCsoq9Lw1L+A9Of0MEd6GEgf8XLmAVG354m4VRGoN31WaQNMq5NtHzLkC4d4PxTxcqSHgfQR7zoeSG5zFhgsYxuPbtC0F5g0DSXP7OstpOtNES9HeBhEH/HuMi15KloIZtcFNLPsRRrH/ubeHMpevqm8tTusV0W8HOFhIH3Ey3nplWTQ3g5qT8+jhxnaEoVktIayN+z4BaQ/W+kS4WEgfcQ7K12nLtwMM+r2HfL4DucEiZZsz4FZyltJS70q4pUIDwPpI97dD69sSkyb5vIMeawGuuyZx5tIOdFTL/0C0p+LeCXCw0D6iHcVj+0tGH2BMBuQ6jYe6gnaZr16Hc1n+QLSn4t4JcLDQPqI19vDyVihtucy7TPpsU0eYD2T1VKFXrvUUq+KeCXCw0D6iFdIF6FVpXaQlp5HD1WfIt5etNfqNWfzSd/YHn4u4pUIDwPpI96Fh8JlTdvLsj7dUuQJ2opB6TzcJM/3Rh7UqyJeifAwkD7infHoZLSSwpp5e2nZO0MvpT0PxjXymdPQb5x4fC7ilQgPA+kj3h3iWSVMrHtTiNtLo9vzQtyCUmrGXlsv/tYNgHpVxCuRHgbSR7y7ephxzNnpOefoQGXh8wbA3i3WmpMuK/O197TqVRGvRHoYSB/x7gbARrrV54I483pOPBy24cgwc9sbxkVM9tbTtPWqiIeRHgbSR7wb8liTTu8MaHNvD40HOCtvrk11lcxpfgPpz+khRnoYSB/xMhDvJSPu/SDZXqX1eUAciUHLFJNcLMtbdWm9KeJhhIdB9BHvqqWjjJY30Z5tW2mrbZvq5/yjptRKKUyvWWm9KuJhhIeB9BHv8nBPo2kTMF4JaNVtOQplWOWZK00N6bUinl4V8TDCw0D6iJfPaW2HMWWAzDWAUPYqXZ4JCJvp6YyI7F9A+gcrHeFhIH3Eu7o0bqQtEYxND1Ca20pXESiDRDmtUctbT9PqVREPIzwMpI94hbQUWXlhgvTYDapMf5mIZyyt9Vxw8DeMx+ciHkZ4GEgf8W7kQRIerS7ImirQ6Pm5Gl72oo1j4Zxe5hcOPH4o4mGEh4H0Ee9aS2MpmVewzs+jh21/oukw3bGlOZ9E/AtIfy7iYYSHgfQR7w7xpHIjf8Ys4V6lcxrgY3QYlDbQ2hnXN5D+XMSjCA8D6SPeVTxkOG54YU11IPK9PZQ2IAvVpchljrdmLelVEY8iPAykj3i3PWx1u+n1PKLVyzYe3cBadcjkfY1sruWtPFyvingU6WEgfcQ7pHOxprNDKSU9ry3v7WFGBFl5e5KBlfMXkP6hiEeRHgbSR7y7IJ4HueW9QEul7aVVoHERYKulrdVGl28g/Tk9pEgPA+kj3nlp7n1I78BMzw2AQuAlP3dc2qppbxTzNw7xfijiUaSHgfQR/z9I/+Hv/sf+5v/5hf/wR//zP/zR//m/zT///fJ/+vP8w9/9jfLXH/WnP//Dv/0H/Md/9vZPc5wf/P9+x19/zj/5n//1P8+1Gf7jP/7pv8+/f/7sIVUo/I+J/n2Sf8/139UiKkz/9Q9/93//6L/+Mn/+47/8r3/4l3/+1/3b/k/76//88+wPyn/9r/vx+//yK5w/hf/yxzn/9T/M9ad//tNf/5fw/OTf1Ocn/eHvfv3Qv//fMGMiv5eGHAA=</AdaptiveCompressedXml>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6.xml><?xml version="1.0" encoding="utf-8"?>
<AdaptiveCompressedXml id="6eebaf7e1f2c47e49fb1b3785a739bc5">H4sIAAAAAAAEAO1dW49buZF+X2D/g+HnqZh3FgeOg2CShwCLYLGTp30RqsiirUy7u6GWM+Nd7H/fonyZtqTuPsr0MTryGQNjWTzi4Tn18WPdWHz5h1/eXjz7h2xu1leXv39uf2ee/+HVv//byx/fiGyf/aX9/nkSYepZwHZXIWQJUDpbYJ8xUvaFa3z+7K/0Vn7//Iff+Wd//uVaLm/k5rl28+zZy5vR0Z+kry/XW73Fze5b/X4j11eb7Y9ftn5s1OZr2mxvPv/z8/X/qV/vRuUpMLtsdCwlQSAxwLZnMJFrKc6SED+/9Xvt4T+uKn1xk4/fr9uz7ftrHX16/uzFfmOVi4s/traRm5tnm6uf9cbPn9Wri3dv9WWZI9f/JO9f2Zcvxl9f3PzF0bu/rJv1VjZr2u9GLuStXG5/VBlQo2u9ZvfQz/euG6O/vNnSZZWDllttOuKmz3f19ub7D69xffl61WhLq7facAEe7OGjjEHf2fmnAd4cu+3HtmdrHfLPV5ufGr3/biOv313Q9mrzfgWrJtcbqevd+zh8pF0fQyLPtJP19v3fdsI5OsIxxo93OzL6O8b4uUHf7p6Qjojj5YtfkXcPHpFjLDZ30NliIJioeMxj0njXPcYQSp0Hj/FhPLoFjw/gca1w3F68X9F2u1nzuy3xhayUlMa9VvUNbV5/4rODzv/VgOoktWqKhyCRIaTWgLgZkCQBbVdWz/MANT0MVL8A9X6garfvNqPfMwFj8tnG5B1Uix1C9QjFhwCpBbEFHeViZgEjPgzGsIDxfjBeCN2MIdBlW230SrpY1aub7bkQZTepFQkeksUGAYvqmtg65IASnaEqhmbBpjUPgzMu4HwAnOsqY/H+AM7PDecE0NS6mj2xA5UYIQTroWRdydH0hEVMySXOA9AJNlBaAHo/QC+vtqsPAxnK5plAsmDJISQ1e3JQK4iiAw4+A4kNGRmrNX0eSE7QLvMCyfshebV9I5uPxtBZMaUJxL1ygtKd2jzFCBRqCF2XcGd1mfc5zOMssg/DEhdY3g9LHQStNze7pfwtrS+3cnlGJlBJzZVoCQi9mkClZGDHBLH1mqKvaOZyZLqHsVkWbN6PzS39ciY4bI6bd1Eg9VTUFE+Kw5INsPREzSAWyvPgcIpH3SxAvB+IP9MZuSi5mswpAGYMSomKR/Spg22+xIZkiq+zQDFMcFHanBc35a9gHL9vtGnfJWvMmeCPXXJSLUMVshDQeEBCBK8LdfHiMKY0C/7yFPxhXuKLR/AXnTsb/HlfJKilUrgLhGYIUKx+SlSraV04zaMSlin4Kwv/HcWfNeVM8EdGxLqmC64ZJonrFjiEAuRFnBPqGMo8XpwJ5rJ3Ji9myVEAunAmAKycnJXegUJoEFRAgBYNtJixJm9skHkWYDvBJlYA4mKOHF2B7bkA0CSOlpPqfbYzBEEHxXADMdEWDIpAnAmAU0wQZ8sS/ztmghiTzwSAZCgmbA1iNU4VPyHgbAz0zKFhRcndzwPACflkA4BLfO8oAHUBOQ8A2uhqjzWBfhg+mJyg5K7rMPmIRa0Aa3AeAE4xgp0OYAHgUSMkngkAq1O4qaIHooothIwRGNUS7lkNkEhYXG/zAHBCbpgC0C064HEA4pkAMJo24m8FerRpeAHVCu4lA1VrTWvWq0UyDwCnuGEUgIsb8CgA7bm4AaUqyJoEsD3kYYQQFCkeJOeUc2wt4TwJiG5CAuIA4LKv4DgAjwx/d/2/GgCTL+Rk5CIkiWOPlQUqaKEzd1dcjoHnSZtxk/yA+mcB4FEAnosOaKN0otDAVYsQrMtQamnQKgafAtns5rGC3SQ/oHfLHoHjAExnAsAgvhUayVmpW12CW4dCJYLB3J14NBzm0QHdhKSYAcDFD3gcgOdihFiMFbGLMmBUBmwlARafIOp/wXi2ugzPA8BJjmjvFj/gcQCeSyzYiOtcGoENUXQJHrkwuXQwuVUuUSLXefyAbpIj2rslq/94LPhcrGA2SnXOI7RUDYTgOyDHDh5FmnhucZ/sHwuAUzYsKwCX/P3jADyXSEjPnIsTBKxBl+ASLRTvA1SHvkiuNoeZluBpkRC3REKOA/Bc3DCdokMhXXNjyhBqjlAELZBpKaimoSvzPMkIblokxC+RkOMAPJdkBIfZk3Sv6t/IBxQ1gEsgBteIrYtWUOw8AJwWCfFLJOQ4AM/FCm6pWSo1ANuhA1bJgKExBEfG91DY+nkiIX5aJMQvkZCjAPT2TAAoNrdISRkwZwWgtxHYFIGWq2OxxdeZSi34SW6YuERCjgLQmHMxQrLvaueWAEh2FGHMRbkwOiiEUcRTLDNtSfKT3DBxiYQcB2A5Fz9gFo5RGkFoTiB004AjN3C7YDDnEOtMJRQmuWHiEgm5Ix3rXPyAtmaL3DLU6AoEDGlsCvZQa2+utYZS5tkU7Ce5YeISCbljT8i5AJC8iZFiVcrzqgh2akBqlQBTsdmn7mWmWLCf5IaJSyTkDgCeiw6IVio7EcBWnK7DrQKzqWCdcT7EVt1M2TC3jOCxPeR4hY5v3QdT6UIG5P58C4X9/ffvZfX3d5ffqYjuSsr69MO/tFe6WhtFyK9fTMMt3oXbvTE9NGmqCZMzx44A58M975ore/e6vrrZSpt6N7WCP/xz5w1av/3+71fvNpd0sdJvN+9XKq/tu5vVuv3GQfHV1U/f9/XlanxY1au3b6fXJz8Y4q6P3zwkStavrjav6XL9P7uptNpIl82utuX6n39/9d3N9urtlx2bJ85/CVuNGDukZIYGWL2uvYaBRf+UYJqfKR31Fv/5O+jP5Ry/9UDwUQa8vs2A3334vLo2Vv++WAhxIcSTh/SkCXF/rO8mD+gIsdx/q6+cBlapBxsj9MACoboMKFEg294xJYrU3dzcG+7h3m/d9jmFe92K3r1euHfh3pOHtHDvXsvXCT4WS634AoihQyCXoFQU6OQkk2fTyjzR71vce5fZP7j3W3d8nsK9fnUj1wv3Ltx78pAW7t1r+TqZRyGxQ+egplGFokcLzIXAkimmpOBMnN3neuz6T9z7rUc9T+HesLqq24V7F+49eUgL9+61fJ2Aq/WNyzgSLpkRcPUN0BeGnh2hsNReZvc55Hu491tPeTqFe+Pq8uofC/cu3HvykBbu3Wv5Oul+rSVrR821PrhXxkEgThr00AtbG6Pp8xzkdYt7j8zqz9z7rec7n8K9adWkLty7cO/JQ1q4d6/l68TadCYGKg568QGCdwRYmSGOom+Ukul1nkzXW9xb7uHeb32z0yncm1d/p7tm8cK9D99t4d6Fe79qrK261Awq95o0Sh4W1YBrsYCcMoWaG5V59lndzrG9K8l7kO+SZjudfHHVhRfyXcj35CEt5LvX8nVKPZXScxlbW1uwELgRFC4BakoSqRWUNk/J99vke0Qcn8n3Wy90cgr5ltVb2izku5DvyUNayHev5etovrlE4wKCS+PQUxEDXAyDpczsWRtldo/vOH7tLvIN33qZsxPI15oVXS/ku5Dv6UNayHev5SulOoi42FTVHUpvUCoGZImQa245BOFMs6c62Hv2toVlb9t08rWq+b5fyHch35OHtJDvXstXKm/pexKbIDesEIyPQNYRuBCQsQr6/TJiM5DvPZvbwrK5bTr5uvH3Qr4L+Z48pIV891q+0gaLGoVDB9OxjdKuDtiTB8/iqNqKOc5UVelX8r3T63BChu8FsVzsd7KVX7av/tf838sXu097rbuf/El0FqxHfx8Hr4vCFwy9k/eRGlo7SR8lromFjXRQx3p4+WJvXHuPv/+gk8u3YYlq5oCMgzSDCQ6wUocmlh0l7zzOU0E1TpDzCbtoFjnfL+eiJit5aVBlHFjkvAGKLBCJgxEypfM8bsQ0Qc4n7FRd5PzAyWi5UCgGgU1kCOOY0rFNWecz1+xCD97MI2ecIOcTFOZFzg/EZH1gb2MDZ5KonIMAp67/pF5dDph6nKf2vzUTBH2CW2oR9APVtRqrrZkicFb21gmtVrBvBIxo2CdHNNM5S3aKJnZC8GcR9APnmhMbFMfg82DuXAeHk4VUrQs2Je/bTDN6whJ9ylkyi6AfqBfKKspKFYZYx7lBHUrtAaqvsQ71rNd5BO3tBEGfkMi4CPoBG7pmX5Jx4Hoba3QVFXQqkLoY1tWbspupNLabIOgTtgssgn6AusXXkFGpuzqj1K0yRuM8KHNnFFOQeKZjSCas0f6EPXmLoB868o1Diz1C8C1AiM1Caa0B1s7N+NY5zDOj3YRSz/5c3GJHvflfV9BGVOUOKYH4rGs06mQuotO6hco5OOHcZzpabVJN23wu6tgTELVw6dY1D7ZS1ok9jjMb54ga77z1FKzM5Blzk0popnMxsZ6AqFlSC9wJLAqNStUM2Jl2J0c01btR9sN/jy/qeyr2pXNxmzwBUXvJtSY0UJ1tEEbeQBlhDo5kfDE99vkJ/J4CYelcXKFPQNTB+OwlVEDfhvYdVCmrVmd1iZRDM2R5dqXsnnpE6VyiG09A1Iak+DAqn5ReINTGwFUl39o4a68VRp4nKu0mlT9J5xKwfAKi7rmjd5Sgk2cI4gKUxAYcGYnUkw199ll9T7WFtBhbj+cn01kbbCzgvHQlcB5UbtMoKBepuEBUZ9fA79vcnc7Fg/IEZK3rMWYJWYWrYg7VIZQoHqhKx1xqL2mepE43bS9pOhe36BOQdUHXpKUMjB7H1jX95FwFCYFdQuTceHZZ37N1LZ1LrOMJyLpybBI7Qrdkxjm0DrhQAHKcs480kgdnl/U9HrO0eMweTwuvNVPEANGTauHidb2uOrmNqcVGG32M86/X9506s7jMHpHDmYSCg2BkRDyqGtdcDdiCVd80JZ4pWB2mxKpzPhc1/AkEt7gzi7UMhktUNbwbYBnRDzEYUu5UzTznmeQposZ8LprZUxC1Yy4JE1TjlcFDGQHr2qA7iym6gr7Ok1RWpoi6LLP6EbONmqnMZmdm6VzmxMDcPEiSFoPPvXGZJ61sSraRM3guSvgTkLVNnIIq4iOr3wwfqQDl1qE5NMY3722fx+CykxKODC4U/ngBLsw1m+4A49ighZiBxAlYZytLyUI407yeopk5JfFF1o9mXGMyIY/1OaURt44jB7wzdF+qCXaXYTaPrCfs0hqyPpfA9ROQNZsQU88EqcXhSHER2Kv9lZuq4L2VzmGe07TtFDXc+SWd8DGzzJLSdctgZaT8O+qAXQi864F8aUn6THs7JuzWGrJe9PDHC3wkbG6cEYo2ObWum85rprHRI5sYTdI5PhOHT7G5VNbnErt+ArJ2xTmblbkTxQDBVg9IdpzX4owKu9JsDtIJm/OGrM8lJeUJyDqrqG3KCZywzmsiD9w9gpSAKXvT1fqeR9aT7GvvFz388ea188mXwmCS4w/FErjZBgWTTnkbHc+0XrtJ9rX3ix7+iAFNI91xgmbUqg5dLe3SyYI0n1Qvo2DdPPa1m7KnR2V9LkGuJyDrFii2Vjw0CQjD/gKmngGl9Fapo+SZ5vUkX4oP5xK8fgKyzhwSSxKgMqrK2YRAHiN051vFmpzr8xSzd5N8KT4s/vBHk3VSDcz1KoA1jA24UT8Z8ZAjI8boXKR5fCluypZ6lfXiD3+8Pbihj7MxBUruTTlcCrBNFUzvOZccfZGZZD3NbxYWv9nj6WbFGNPU3OLYIoSaMhTOfeQPY/ZdqOJMHD7NbxYWv9njyTrZhj4aKKGqzRUNqx4eCsRmSq7WlFZnkvU0v1lY/GaPp5tFFw2OnR5ucHjyqodH76BmVc6ss1LbPBzup/nNwuI3e7z4tYmuj9gHBePUvi66XrvWwGN1sVaTu52pCs4kmysuNcweT9bUMCSkBpVIba6QcZxhE8AkGgeXq25WZqqPMsnmiksZs8eTtehyrQY2Q5WRg1Rj1JU76LwufezKxdbNPH4zP8nmiksls0eMX/uqWlkXqMNlFlKNal/nDNZwoZqqt0bmkfUkmysuxcweMy+lZMGuejgTjoKjDhBLBS/JsaHOJc4k60k2V1zqmf2zsn754lr/+WtV+Zdv6OaHN3T5Wm5ebTfv5OWLW198vmh988PH4vJ/viS+kPaq08WNXnzY8Pk3F3Sz/S/pKts3f1u/lVfjiAgwGVz8mwnfm/y9Db9TtdDliP89Bv/l1Z+7uXlz9fMPV5dbfWt/0f9vbqSOZ/802jubf33AtWxoU9+8/88vHny/5cuXOV7SX6+aPBsfdpnVao+wEwFsRTXY1iowmwpWH0vNwladOzjIY/Si4/rzkPdaDk/VOH6mxvvbZ2ocO2DgxCM0Ju80uv/4jB1w7n6al1fXu/f+ca4oruWXa7psf+wqlFFLTeHy/FmT6+2b3cyWX+rFu/bhyvXNn95f0tt1/Xzdiz1ofxLHl1/XN+sL5Y4DyjkQ3qTDZQ7J5qCfSSeETehn0jGPE/qZdFbvlPFMOXB9Qj9G4ai/1n6KDxC8vmKszBBzjo1SMr3WKf3k4dy1qKPoo/yHZH0/ThoM+4GtjdH0Se+HrG9cPEJJo5/uG6AvPGoNEApL7WWSvFpI7NA5fbF2mK/R6uQvpPIyxZQUnInHdqMevudRnb34ootpUBVqJIiVigKdnGTybFqhSe+5qimlr0FfCMvYVz+il1Eg294xJYrUJz1XwlYjxg4qmjJKZHlgUhyqRi+KI9M8H+y8VJ44nHa6atzBpSeRrKfA7FTaaj4kfT9jXtiewUSFY3GWhA6Okn+QZG8f2fLz1eanRu+/28jrdxe0vdq8X8FKSWkjdb1THY7y7dRV+/hhLr+NOMcq95k37Z28+eGyx6ZNriZzCoAZdTqXUenUq+5vmy+xoYLfH0znOeHhJLWqN1VGGBm0qTUgbmbsbgpoO/ucZ4DH+vLm3Wacl7Vg4/bS45KTaoflP5YwNCPrERG8K7F4cRjTwZIxJzaSzzam4T62qNRaB+n7ECC1ILago1wOVPXfjo0LoZtx7JrKZDW6ootVvbrZ3ixQuQ0VP8KxjlU36SMwb1QrEKufEtVqWhdO/DWhokpO0wF5SHa3maroeoOtQw66iDpDVfa3Pj8KVNZ1d4rZB6h8bljgcqC0GRHrVB7WeJ3JrquyFUIB8qp8O6GO4ViproN+KidnpXeg4ZEMaroDWjTQYsaavLFBvi5Dta4KjSpbql6rkh2sh5J19ULTExYxqscfmHu/HXaXV9vVBzfAMM8XoN3WohNHy0kXLtUdVKdQ+0eNsAYqJF0xgiIEJ1k9ZCiqJt0g1hHcSkLA2ZhR9CqovYmS+4F1MCfQChY1RpOAzcEo8KPTCeTHjlE76tZjtfunQj0G0K62b2SzamtVpbcLqx0IxUZXe6wJ9MPQpXMauUtKSeQjFm+LNcdqTR6ymtNfKXWBxGGK5mEko66oPSszRsIRTJ/STzQtRV8LqDE7ap4bZdleFCTVWtOa9UqV01wHeu04eMz2kMckIiiiKrqMsrdq9beEk0za5IsawUwQkwwXhNiRs2mhM3dXXI7h0BQ9/p6lEynhO1UERyngrCZ2adCqzugUyGY3yVQP4tUYtwSU+nDR6HpUhl/EYO5OPBoOk96PxVgRVe9xdRzF19SuVXEniPpfMJ5tccfKyR6SlbjORdcwG9TQD3bo27l0MLnV4Y1XC3kSftjojZ1qxy1VJYegSyyyLkoeRZp4btFO6kfJLRcnOLIt9blKtKpv+wDVoWp7uSr3THqurvSECl218VMe5+NExY/KnRSfweq0CHESCTvMnqSrbWiH1iBlRCKJwTVi66IVVTknuXpSs1RGWXg73s+odIWh7fZrqjoSClt/gOc5ybw5bt6pyFNP5UP2G5fhD5OeqBnEQvnxyfxnei0Lf3/Bcza3SKosjC2cELxV3jVFoOXqWC1MpdJjxd4PXZteCRdLGHsE6+hsZK7qCl0Io4y6xuXQbj7aj3CMMrzQbbdjxTTgqMqL2xEm5xDrNL6s2SK3DDW64QIMafh4PNTam2utoZRJLlvySiwU6668vo6HGih76sNRsdmn7uWQL0+aN3vff4LOpyDXj29EtnuhsREd+uLb8aOXL3aXvvp/sNcz63QbAQA=</AdaptiveCompressedXml>
</file>

<file path=customXml/item7.xml><?xml version="1.0" encoding="utf-8"?>
<AdaptiveCompressedXml id="a377ca50633f4af1946e4d7aabe0b50d">H4sIAAAAAAAEAOy9W48oNo6g9x4g/8Hw83JHoiiKHPTMIreHBYIgwOx7g7ptnG3bA9uTpPPrI5329qWsjjWLEjat6ABz5tz6uKr8mSL1UeRv/t3/9e3vvvo/2g8/fvP9d//wtf+37ut/94//7X/zm3/631r76at/X//hawspFYsOOIQOZN2DEjegmsxyczm6+vVX/4t92/7h6//h3/qv/sMP39jvvvrv7Xf2XWlfj7/rq69+8+P82/7H1r/57pufxj/nxy+/On79h/bP3//w0z/95e/+/Jvjt//Zfvjpxz/+9I9//n8dv/zlQ9NYUgq9Q4vZxoeGCprGR+qsWw6+VNX49Z/978ff8D9/X+wv/iE///o39auffv/P41Pgr7/6u4+/Wdrvfvff1fpD+/HHr374/v/8h6/j11+V73/3L9+Or5hb/Pn/1H7/j/43fzf/31/8w/9u+U//Tfnhm5/a+Kp9/Gva79q37buf/mn8i7Bq/zz+zPykw9cf/tz86L/78af55f7F7/zZ742PuI7P7/tvf/z7P3wZv/nuP/622k/222/Hb/wOAvhffirzg/6rf/l//gB/XP1jf/69r74ZH/L831f7of4bH5z75Yf/5c/Pr/5X43/wzU+//w9f/kUsP5r58fz8Ny8+0r/y8fzxN8ZX8sO/kMWX/jd/9yfK/l/YY3I+ci7QHXqgnhiyRIbgpFPzkVrpR9jjX2cPH3sL9tw17GXvFLsM4igGICwE0l2BUGM37L1gORP30q+zFx57S/b8JezFVrE7P87/ZuPMpXHwCjUB77zH4iQkpiPsya+zR4+9JXt4CXupGo/MLoOxE6BiCbJvHiRZ7xgsOaxH2NNfZy8+9pbsLT78L3/+b409S1XI+3HINiMYBVAZca8o9D5SPWVC8XiEPe9+HT5+8C3ho1vgi0FYfIQ+Cm6gUMahGyiPQteKZnKacz4Dn/91+NKDbwUf6iXwNcZccaR4RKxAnsKoO0zBChJ77ZhjOAMf/jp88uBbwRduKXXbCHOVooLaPHajOpA8WGzsyXLimuuZaxYffh0+ffAt4bul1k1CFlLrEHtOo96oCDmmCqY5VmfOBzuU89HGBbN79K3o42tCX2y9lhZBfRyHryYGc6VBpBqtlzr4S2fo29Ebz2+s6bsl9o24J7lrAmt+xL6KDjRLgJrNj8yv94SHDt4NweGf4VjSF6+JfSUgCTcYZ2wB4tJBMDRAlJZS9IGznaFvQ3H45zjW9N0S+3x2LpagEHwd9A3ewEJPEFCMxajpqbxvQ3L4ZznWnQV8CX1J2QVLAq6lUfIWaSP2uQqds2cXSZwrZ+jb0Bz+eY4VfUi3nLyF0kj9MEJqxc+Td5S7vTE0F8MgkEsOZ/wubngO/0THkr5rOluQa3FaDdK0HYTIoMV7qJ5ccBar9TMnL26IDv9Mx5q+W/I+V1WcVAYJGEbehwLimMCbjz6V4lI901+AG6bDP9Wxpu+W7hZLrpc2cGuORuzLg8Ocxo+qhFFb1TzQPCN5cUN1+Oc61vTd0t/Syec2Ph8oqAgUnAdtnEYA1B5qSFzCmRsX3HAd+FzHmr5bGlw4cdCcK7RxzI6TVxCkOQZfxYeMbAUP5X0brgOf61jTFy+hr8TaVKwDNjdiHwUGa/PktWAhdiWhMx0uuPOY47mONX3X3PdlDKyZocVWgWYGmKsxxCol4AiFaIfo23Ad+FzHkj655cYluJSDmkJmFSBpadDXC0zH1jX1UvuhvG/DdeBzHWv6brlxoexKtZyAOSUgHwtkF2XkfZ1H7leYyyH6NlwHPtexpu+WGxdtRt06gtl80N6FQLsbx69j5DIfdXws7z+JvrDhOvC5jjV9t9y4kK86MrxZZjCPqqMHyCkY1Cih5eZiPtRlEDZcBz7XsabvlhuX1tHnnEbN60e2R6IFhJuCk9qaErEvh+jbcB34XMeavltuXHKbT0M5QnAV//Mr8vGdM7ZUsbCkQyfvhuvA5zrW9N1y4xJrr+I5gWsSRuwTBLUSgbGHPn6Wwserzc+ib8N1hOc61vSlS+jLhMksDdyoxlF1qEKuPoCjpDllrSWc6TIIG64jPNexpk9uoa+QNM0ZupcOVEKGHHKALm38J5ay75nP0LfhOsJzHUv6rnnXEai44sRB5j5in68Glsm+tBo0NR/coalpYWd01XMda/puuW2uMfU8mfM850VqILDeE6i36LX52NqZF5Vhw3WE5zrW9N1y25zYSa4yat7geM7RaGDBRuyTnJDJC6ucoW/DdYTnOtb03XLbzN2IKleQTnNuX81g0TlILhAWqwPCMzUvbbiO8FzHmr5bbpupmDqjAMR55n19cNhigJhTJceteDpT89KG6wjPdazpu+W2uRdqoTcHYjP2Fc4giSPYnO9iAYtrZ1wHbbiO8FzHij5/zYtKMw6cp18rbr4q8gFGLGTQII249ZzymaqDNlxHeK5jSV+6hr5xsprEDrH1BiSokF1S8L6O9K9rc/nMa3LacB30XMeavltuXLTWptgQvKQ8Yh8riNhclRDS+NaLfmxl/Cz6NlwHPdexpO+a3uaSXeypCnRMHihM8FAIPJWAbkTFcCrv23Ad9FzHmr5bYl9rrlCmGfE6zvl9c4ipz5AoY5VSIud2hr4N10HPdSzpu8a01awxutShNJv7iQqC5mbQnfdu1MFqH4eGfBZ9O4s6nutY03dL7HO9eCGMEKK3+aatj9g30kDKXSzELPlQfx9tuA56rmNN3y2mrRdzVWsArXOOi9UOuckcaRUrjeLXXDu0F3DDddBzHUv6rplhZRJqCtghOCpAjgZ9VhEaiRqKRUtnOqzihuug5zrW9N1y8vbU8iguBDDzoM9cAiGKA0F18/6F7VBvc9xwHfRcx5q+W07eRJ7VuQDO8ag6XGQQ3yqUngqNbyKHelzihuug5zrW9N3S41JaT8QmYHUEQIqDQzFFGLkgN+LM2s5UHXHDdcTnOtb03dLjEud43DginosDQUKXQYM14C7cBCOOg/kMfRuuIz7Xsabvlh4X9i7lnvqIeHOShlUFiZ7Gj1I3nxyyOzM9Mm64jvhcx5q+W15UcszB5MtSwDaqDvIejNEDYizKAz/WM/19ccN1xOc61vTd8qJSUxtRjzz0NqeGp3HyWpYMuceGznJ3eqbHJW64jvhcx5q+a15UBud7RwNX06SvjzO4tpEG+nEei68S7cwMq7izlvy5jjV9t2znTa4yCSM410e2F1ID07kxoZbsWy7oDm1M4A3XEZ/rWNLnb3EdPM7dUdrSXEzegVpzoAUJvG/IFHqldqbq4A3XEZ/rWNN3i+uwxjPKVVAZYY+CU8hzaaA45ky+FeQzVQdvuI74XMeSvnDLyZsVfS7ZwJPMTVmUIGNOYEGYzXw+tZqcN1xHfK5jRZ9csx06+sxVkKF4xFF1pDBr3gLYigvUseZD22J4w3Xwcx1r+m45eWOotWqYY8J1zqwPDMpzR6XVQDljTafyvg3Xwc91LOm7prcZW4qhVfr5TVuqFeTL0o5UdGSEo+joZ3qbecN18HMda/puiX3NfCitG7QQwtzT1sEiE1SHwVowyniIvg3Xwc91rOjja25cfE/UVCJkQgLC7kCRBXqXzJ1DTnKo6thwHfxcx5q+W2JfMFe67zKCXXNAcU7SkLk0MBuqSVHSM2/aeMN18HMda/pu6S4V4ehy9OO8jTpO3lH4GvkGI/4VHIUv/WJI8CfRlzZcBz/Xsabvlu7S7n1oXRCqaALSceiKN4GRD8agKCP9O9NZnzZcBz/Xsabvlu7SpoStpjIO3RLnyetHzRvnGGejyh2bL2e6S9OG6+DnOtb0XdNdKqk5cXkEOzeqDtUM2ilCbOh9TLkxnemwShuug5/rWNN3S3dp9UEpkoMsI/mjVARy6AaIqK4rK+Kh2LfhOtJzHSv64jXvecdZG3puc0cMNSDzBOIojNintffSXA10hr4N15Ge61jSF26hD1t2gV2Dmv8wSaOBWZpv2ojGyZuwxjOmLW24jvRcx5q+W+77slIS6w5c1VF65CCgqSukQGVkt7nHj0vBPou+DdeRnutY03fLfR+LOewtg68+jZo3uPmqaBQhycUBZaolHcr7NlxHeq5jTd89933oi9eR8lXf57VLh6wxAbvgirkkVc943rThOtJzHWv6brnvE9I+wEMII9QBsRcw0Q5MTM07VdfO3LjIhutIz3Us6fvY+PHHP/+3Rp+nkkqiCsnCCICxJ7AZCkPoRMKZyqHd5LLhOtJzHWv6bqk6onmujRmal7mraBS+WVKd985k45e8L2dMm2y4jvRcx5q+W6oOHTGuhTqqDscC1DGCdvFQHYkGixbSmS4D2XAd6bmOZXfpNdtiqPfGGhG0ubkpSwtYrAouBY2lVknpUN634TrkuY41fbecvMwsFYvMybkj72slglSO4NGpyzpKDzzjOmTDdchzHSv60jX7OtAlDKQj71M3+/vCfM9rc0mv1ZSs9hjPvOeVDdchz3Ws6bsl9qWUOSkSaNFBn28BMpECIzdD77HLoapjw3XIcx1r+m6pOgoH17sPIHneNvcwJ/m5kfxhx8KeROKZKUKy4TrkuY41fbe4DkFKCedDcvwysz5lUKIEkdGRJheMDsW+Ddchz3Ws6bvFdXipqY4SHlzmOjcmzAWB4gF9IWQsPcQzXQa64TrkuY41fbf0NofmVQMjdHWDvtrTOHnNoFTnvB8/r6Jn6NtwHfJcx5q+W3qbfcOuPXfwvuvcTV5AYnJQOzpXemtSztS8uuE65LmONX23TM713VCyQ9BYRvIX0EBYDXxy4qw2TXpmY4JuuA55rmN523xNb3NtTmMbEa/6ME7ehAqWUxhpIIbiMPvQztS8uuE69LmONX233PeNzK6ZYwLfSgbKzkGOGKCXLESul1gO0bfhOvS5jiV917wqaqPi6L0icPAFyGOcnrdDnTcxyTVJp2reDdehz3Ws6bsl9hkmZhwn79xQPqqObmAcCEKIVSj3JnqIvg3Xoc91rOm7xnW4xuqrgeaQgJgnfbGA05pbyL5TOVR1bLgOfa5jTd8trqPVUDDHuSWwMZCMqkO+FCHcC2PotR+a46IbrkOf61jS9/GpzR///N8afXPRdUVr4N2c3+dzhoyeoQRObjY2Zzxz3zcXbP86fk92LPG7psUquWRSXYTe28CvC4NRV2hatMbINfQzid/csP3r+D3bscQv3YIfS8DcrUzy5n5obKBx1B2tp1hcLrEfyvzmiu1fx+/pjhV+qrfoDrHKcQ6v6ubxD6Ob1QeGNH6ImXxt9cyD8rlj+9fxe75jjd8tmwJrMhaSBF77CIGtI5gvBlwdGaHFrGdmucwl27+K30gQH39L/m7ZWCSlxKqtDv4wjcq3ZZDk06h8m3hLShzPvO6Ya7Y3+HvOY5393dLrYrUEkzaAK47n+w6D7KID1XnrPIr8lM7Mrp+Ltjf4e9ZjxV+8Z29MNHZ9nLopZT/flTuQOiJh1h4JyXu2U/xtaI+RIz7+lvzdYt14pHicTaHInGuAzoNhQGilD/wkWwhntifMZdsb/D3zsebvGu+G3lfnKkgsc5ofKehgDmIzl6nnSB/XYn8afxvqYySJj78lf7eYN6RqyUuE2nScv4oG6nKELtRanokGH6o//Ib7GEni42/J3y3vjESp9OoblOzaqH85gMytleo15ERFgp2ZrTFXbm/w9+zHmr9bXhp5M9d8Ewh17q0skSD7uUOwjCgYU425nOJvw36MJPHxt+TvlvuXGrB2HfVHdnVSRwnmXgXInbHPpanZH9IffkN/jCTx8bfk7xb9lrIm17BBy6UDeZuT1Wjw16TWhtb6R9Xzafzt+A///Meav1v8W4jZsbYOhftsfmkjEqaEUCpirk4l0aHeK7/jP/zzH2v+bvFvTkTSXCLjGicg6xHEqoDH3JJmq+mU//U7/sM//7Hkj2/xHy1SYG4NYuIIhKmB9T4fHnGKFilyOzPR3vsd/+Gf/1jzd4v/CI1qoVDAEc/7Z9dBsSN0L2icrSke6v7zO/7DP/+x5O+a5mfOI+/LTgGrZaCgNuIfOUCRECuzT+HMZGfvd/yHf/5jzd8t8c+V7i1EAQ7z1o9s+t+W526ZjFKE6eOn+ln84Y7/8M9/rPm7xf92DZa9VohWR/6XEkPG2X1fi0vBM2s9dP+MO/7DP/+x4o+vmXngygBNhEf90SoQ1wDiLM4Ju1SqNsRDs+097vgP//zHir90DX/aai06zt/i53zx8R8WSKQM6MZ/ZMQ9uXrq/N3xH/75jzV/t+R/XLxpjjiO3jCfH3Gdm2VG/ZGd60I+JD10/4w7/gOf/1jzd0v+R+SsqQtQkT1QkQ6WMUMnas6V7NvHNTqfxt+O/8DnP9b83dJ/5Wrpbg5b6272v/gw+BMp4LBbKd6jflyk82n87fgPfP5jzd8t/VfkXK40719aNyBXBEy9QsiBuhTGRofun3HHf+DzH2v+bum/wt4teZ9AS49AzRNozAgliCaZTVgfS61P42/Hf+DzH2v+bum/qs6KqZv3z3HEv+gF8pyGYL1SiuSSHas/dvwHPv+x5A9v6X+hwDVRC9DUaG7zzSDUxvkrIWD3TKUdev8RdvwHPv+x5O+a/hffurB3BTDK4M+pzPfncwobhu7Fk53yv2HHf+DzH2v+brn/cyGNIkMUEHVulg5zvVvso/6Ig8qkLHao/y/s+A98/mPN3y33fyUZ5Tznv5RR+pKmBrkVmkMQWmlM+IunBp/G347/wOc/1vzd8v7XW2XKrOBozn3GkQRqc2FAaNFhKtQ/tpp9Gn87/iM8/7Hm75b751FejCDXA2BFP7uuOoyA2CGXlruy8z0dun8OO/4jPP+x5O+jlPrjn/9b48+7jNioQHSaZv+pH+h1B77iOIIDBj51/xx2/Ed4/mPN3y31h7fOrlsHduqAas6gTA5K6aFl5dr8mcn3Puz4j/D8x5q/W+qPVJr19qX1tCKQzfhnqnME9ChAOCqeGj4edvxHeP5jzd8t9UdRi9VG1lfM98FfbmApGiCR9eCy1I+jvj6Nvx3/EZ7/WPN3S/3RW0ExDqDez32Xc/QpuynhRv7XhEsuh+pf2vEf4fmPJX/X7Fv1XrxazcBljr+P1kB78MDmTXuh5OXQ/A3a8R/h+Y81f7fUH8FxqxwKdO8MiFsCK5xBpLSq0oT8of4D2vEf4fmPBX/or4l/jUqWNkKfD8hAZZzElnOYEtiEqXr9OGr40/jb8R/h+Y81f7fEPx5lxpxyBZiwAbWQR+nbO8TirDK2ENsp/nb8Bz3/sebvlvsXw0wZa4ER7dJ8f+RAWs6AWAd7GDr2U/zt+A96/mPFH17z/jJrSzXNfas0ql7Ks/4QHj+qvtYgsVR/6P0v7fgPev5jzd8t568P2UcxHdRN/jgqWE0ZMnmqWLD6j622n8bfjv+g5z/W/N1y/nqe4w98n10vI//jXkC661C9rz0XRPzY6vNp/O34D3r+Y83fLf4jdvFF5+hTnvzVRmAkApgzukyRXT7kf2nHf9DzH2v+bvEfwkh9dj1rYwYawEFODsH5FlsR770duv+LO/6Dnv9Y83fL+99kjaLHCOppxr/gQClFCMlicHMIKh3yH3HHf9DzH2v+bnn/m0pr1FTBiyWg5OKohNFDq9jSKIRV8FT82/Ef9PzHmr9b3v9SD8gc5tPfGf9ccWAj8QNJGKpiaC4fqn/jjv+g5z/W/N2yfwFLDIrZIFRCILUO1sv4Io6yOI/ahOPHVcefxt+O/4jPfyz5u2b/b/Y6ztiegEse/M2rlyy5jPpXus+ecsVD/Vdxx3/E5z+W/u0a/kjKANBVqKl2IKZRCc/+g1h6bZFMkU/lfzv+Iz7/sebvFv8RXaw9tQRV/tD/omChZogpdl8wkkY7xN+O/4jPf6z5u8V/CLp5xeeB7Ev/KQkoapuTEEZA1Jzqx6vOT+Nvx3/E5z/W/N3iP9C1wDk66G32n1KfmzAVwUlxXnJNXg/5t7jjP+LzH0v+rtk/o1Kic0Fm/3MBqthAEhuM8BR6LOa9HMr/eMd/xOc/lvylW/hLWHqqTBAqjvgnKCDCEaQV70hS7nio/4p3/Ed8/mN5/3JN/33nElR7hhbnJbRDGvWHGTgzc97V5u1Q/ynv+I/4/Mcy/vlr+Gu+jAq4wXxsBMRaQDXNcUQuuWpVWzn0/pd3/Ed8/mPN3y33L1SZqYvB+N6N+McIedQcUGpW5JQ95kP1L+/4D37+Y8nfNf33TiMVlz10nfu3IjEYSgW2oqlHM8RD/X+84z/4+Y8Vf+6a/E8ajnhHHXiuXqWSCuQYyuDP2GWxXtqh+xfe8R/8/Meav1vO33HCWYzZQbK5hEu4jvqDEGrhnpktiTvU/8I7/oOf/1jzd4v/qEFCwjJfvX2Zv8sj/o3QBKjcSsuUuJ46f3f8Bz//sebvFv8Ri1fNmkG9yJz/kkBkHMcpU2mj/m1WDvVf8Y7/4Oc/1vzd8v5DU7HgPUGsc/4V1QbWQweXk/OhSObWzvCXdvwHP/+x5u+W9x9OnfJgDQrO/YM6IMypC7DPIhYcKR7qf0k7/oOf/1jzd837D6c1kEToNufvJhUQHj8aZYk0aq5QPfT+KO34D37+Y83fLe8/CpLFWXUYWpzzNzLkbAitFI4enemp/W9px3/w8x9r/m55/+FiG5EoZuio8/7Z3Jz/HCEHw9CNXMyH9s+kHf+Rnv9Y83fL/sGU26BsVL3e1zLqj0KgmcdxXLwPnsgXdyr/2/Ef6fmPJX/X7P/QZL6JBoicx/nbewKzkQRGyb6mPhtgTuV/O/4jPf+x5u8W/4E91TQqDkh+7j/vLYJiMNBEoQZM3fdD/iPt+I/0/Meav1v8h1kq07IB+5qBipv5n3iwliP5OZyonLr/2/Ef6fmPNX+3+I9iviSvBWpCBArNQFpHELTkRw44tzMc4m/Hf6TnP9b83eI/WFyyUEfWp12A/CiClXuAHjJll1sup+b/yY7/SM9/rPm7xX8ki73inLprxc354x2EzIErLUVx0enHUuvT+NvxH+n5jzV/t/gPIdZYGkNG8yP+dQciqUHxUmyuALF2ir8d/5Ge/1jzd4v/aOqM4+w/LUgj/nkEDakC1y7Vc+Rj83dlx3+k5z/W/N3iP0JroTorkInrqD9qBEmj/g3RQm7Wxo8Pvf+QHf8hz3+s+bvFfwQXak0uQyeZ+y/JRvzrcwhR59Zk1CP9VPzb8R/y/MeSv2vmX4Xse45owDqXANt8el5HJRKsSqwuYfWH7p9lx3/I8x9r/m7xH9lEW8wCErOO85dH/qecoKUcySnOc/gQfzv+Q57/WPN3i/8INbM4zCDUZv9B95CLCQTqTlCyhXQq/u34D3n+Y83fLf6DlWJrTSHXkQRSYgGrJUHUhM6HNDjMh/jb8R/y/Meav1v8h1igyqFCrzz929zElYTBO4xVuzU7Nf9Zd/yHPP+x5u8W/yGcyUlgcDaoI0024p+b+1cLBi6oIR7qv9Id/yHPf6z5u8V/ZPNJc0JAcWnuHxyVCI5KxHNrKVJrNR2af6U7/kOe/1jzd4v/wOqtM9O8de7j/PURMo8gWKwF6YRN+VD/le74D3n+Y83fLf6j55CRRv0hpfDc+utAGBPkeRWYMxp9LLU+jb8d/6HPf6z5u8V/NFe41XH0jnxv1L8tjUpYtUPnbiKBmn18avVp/O34D33+Y8kf3+I/Imtovrk/dF1RRgbrtUPqqjWmGILrh/jb8R/6/Meav1vunytHTjpXb/kyvhvfQHunOX+3eUIKvR16f6k7/kOf/1jzd8v9n6nPrsyqV0MZ529EyIUjtECOtaFFfyr/2/Ef+vzHmr9b7v809dKRPYQvQVAqDf4kQUo5aw9F+sdQ/2n87fgPff5jzd8t939eVH1Po/RtrgNhruP8dQG4jhw35E7dzvT/odvxH/r8x5q/W+7/LOVRf4R568dtQIge5trV2YSgmR1ZrmfOX3Q7/kOf/1jzd8v934hxyKgI1XIACuNH0rMHxkxNKo7c8Mz8IXQ7/kOf/1jzd8v9X+6Fi5CCR4kj/7NR/1ZyEFl8D71kCWf8B7od/6HPfyz5u2b/llJwjqIDI3ZAVUf9kUY5Ylpaa4l7wVP8bfiPkSQ+/pb83dL/jNhDTUUg+UZANucfUMvQHVf0ip7kzPxxdBv+YySJj78lf7fcPztLrs2pQ0Rz/jinPOqPkoDj3MsQm3Q8Vf9u+I+RJD7+VvzpLflfrTKO2MhQckwDQj9KX8MMQZrnWjXFdCr+bfiPkSQ+/lb8XbN/q2vFZiTQW5jz/5yBEuM4fyUlbL66cmb+AboN/zGSxMffkr9b8j+SUKqrBkh+1B8l65wEo+A4OzdiX3TlTP/pOEN2+Hv+Y83fLflfbhxSG0dvGWfvqD9qBuldIPhQDBNZymf6r9Bv+I+RJD7+lvzd8v4tInsLjsepaw2opg5Z5hCELCUKliTuUP7nN/zHSBIff0v+rul/SbGw5wI9zf0fefxIfBzHca3ZjELwfOj89Rv+YySJj78Ff1FuqT+yLxGFGbhIHvVH9WCeE4hq4Kwk1M70n6Lf8B8jSXz8Lfija+a/YMGYQi2gHAlI45y/NuvfLmY+jQO4Hbr/8zv+wz//sebvlvo3YGrIEiCa4qh/iwMLLY3619J8ApL5Y6vPp/G34z/88x9r/m6pfwdnasEK+BymfwsySg8iCKVGtOKJ9ZD/9Tv+wz//scz/rjl/5+zdGGud+xdk+o8ElgzBUxtVSa1GeCr/2/Ef/vmPNX+3nL/iqOTeI1SXKhCPIkRQ5vuj6Ob+I2rhzP4F9Dv+wz//seQv3BL/2PdSS8vAad4/R62QFQ2iDyP5L44olUP87fgP//zHmr9b4l+xUQGLeiiskz82EIsJ2EoxlSzWDsU/3PEf/vmPNX/X1B+EEln6KHhn/2lIEczVAGYUq5dqdur+GXf8h3/+Y1n/6j3nLyFiQwjJ85x/30HTKIfRe8s5WGrtzPvL8U/d4e/5jzV/t5y/o8LNPBd+uOxn/REEcvAZqmGurYRkp96/4Y7/8M9/rPm75fwVbBJDi9BjbkA6vpNWBKwo1WyOcj30/g13/Ac+/7HM//wt569r2DomBx0tz/njOPdvjfhXSFS5+Y6H6l/c8R/4/Meav1vO38Iec24FfB2nLgkSZA0KTLMvsARmOuQ/cMd/4PMfa/5uOX9dFgt9UJd6ohH/5vtzLOMQNonRshY85T9wx3/g8x9r/q7pP/W9V/QdYupz/3mvoEUqIHcrKWip6VD/M+74D3z+Y8nfNe+PcjfxLTIEX8Pcf1lAwjh/o7TKlHL2dOr+Zcd/4PMfy/r3mvkHMbjIJUaIFMvcP1hAx39dQFxJqjFlOnT/Enb8Bz7/sebvmvojRc3z6o/jnP+Ss4HMJnzkXHst6pwcOn/Djv/A5z/W/N1Sf1DMaRS6HorM/QsYE2izBKk4KlGqQzyzfwvDjv/A5z/W/N1SfxhnFhqpX3Zl3j/7BuYSQqo+mrOe6eOoh0/jb8d/4PMfa/5uef/WxFUswUHQ2X/AWiAbdUBy4lri4vKZ/W8YdvxHeP5jzd8t8597drn0MvK/UW2M81cIxE0cays+uzQO4FPxb8d/hOc/1vzdMv9ZekNVzBAFddS/sYEEn6CmioLdWv84avPT+NvxH+H5jzV/t8x/Zu2jmKcIuc7+UxdG/jffX/ouQp17wnqo/zTs+I/w/Mfy/vma/Uc1+KJW8rxwGfx1QxjhMEDRUX8gF9VT86/Cjv8Iz3+s+FO9Zf549GSVM4Gf3325f7Hi+2zHGp9lmWN4D/nfsOM/wvMfa/5umT9Z2Hdjl4DdSP3IjZNYew/AWIOQZF/6ofs/2vEf4fmPZf53zfu3UBLPb4DdD/56L6DiedS/katPIyHMh/I/2vEf4fmPNX+3+DcJFiqlDC12ByRz/kaNCOZGjts9EqdD/X+04z/C8x9r/m7xb41FKdcMOc7+lzyKEDWs4JR9dlZTr4fyP9rxH+H5jzV/t/g3TD2b9QrB5hB8SwwWfRzpIHeNvjs8tf+NdvwHPf+x5u8W/4a+F8nYIPTKQBUVsleCNhLAUZj4MDk5w9+O/6DnP9b83eLfJmWlJIXIs/4tzoGm6iG4QjgvBns75D9ox3/Q8x9r/m7xb700i9USOJzxDzGCznI4pdqDkxSCnbp/2fEf9PzHmr9b/Fvqif2sf2PRuX9VR/7n1UHMVmJSlyifqj92/Ac9/7Hm7xb/gWw1uhRhlBo8318iZKIMKZeAPgep+dD8e9rxH/T8x5q/W/wHjVSieW+AmRxQcgHU9QSYCIuoN2mH+Is7/oOe/1jyR7f4D/G9Y04JYg1z/vP4Tgs3SFRdHeHP66n5z3HHf9DzH2v+bvEf1Zdau/bZf6pAfZy/NjeBuN4aak1N6qH+57jjP+j5jyV/17z/tcguF5GR/5GM+De+y65kaLmrJp8E06H6N+74D3r+Y83fLfGPTQsWNlCPZeR/bc4/qGGOo0TyIlw/rhr7NP52/Ed8/mPN3zX+V4lSnguPMHYgn8b5W9Ocv9FcY/Ut1UPzD+KO/4jPfyz4C+Ga85e7K5gcAnaU+f7DwEQj+Ia1kaUU+6H5f3HHf8TnP9b83XL+UuRWnTbQFMb561oHa4HmOoae2YIrdur83fEf8fmPNX/XnL/OlSjsISKN85exwpz6DJGztNRrkHzq/N3xH/H5jzV/t/Rf1SrmHBHYlHDU3dy/UBywlBb8CIGOT/G34z/i8x9r/m7pv6pFs8M6qo7mddS/HME0MjSx0DRWy+7Q/TPv+I/4/MeSP7yl/hiU+eqxQ/Nz/mkvBSx9Gccxfl4jaTrVf887/iM+/7Hm75b6ow8AubkR8Nx8f65BRiSMDXIzq612bHao/493/Ed8/mPN3y31h/nBWY4dQuQ5/zQgSJZRf/hCLY5D2MVD8/94x3/E5z9W/Llr7v98H/9OXM3g6ty/kKmM+oMVXLRoCavP4ZB/4x3/wc9/rPm75fzFWFuY+9/wy/6tOkhUJAYnHYNrpXZ/qP+Ad/wHP/+x5u+W8zc1kWCxwMBt1B860BMThEolzINZ7FT/Pe/4D37+Y83fLfd/gUt0sSaoXEb8y2nkf0RplMNh5IGll/7xqdWn8bfjP/j5jzV/t9z/hRRwVLlpHL068j/fA+Sg8zlcI1dcGWie4m/Hf/DzH2v+rnl/SYguxgzZlKf/wMFfGvUHJuetiFo7tP+Nd/wHP/+x5u+W95earIlSh+bm/AM1g6xz/5Z3xXuXYs+H7v/Sjv/g5z/W/N3y/nIUGJRiziB5vr/MyUBCN2hqyRWqInio/yXt+A9+/mPN3y3vL1kCU/IDOBcDUByHsPrmoKE2C7GV4E7Fvx3/wc9/rPm75v2l1iyaKqiO0oPIf5k/VCGV1nOx2o7t/007/oOf/1jyd83+aRSs1VP48uB3FMEUx0kcxndMLvjmXSyH/Fva8R/p+Y81f7f4D9fNV+oEPVIGatFArSMEKdFV5lJO7d9KO/4jPf+x5u8W/2GpO0s5Qe/z/ZuMTNB6H/mf1lEWx+paOXT/l3b8R3r+Y8Wfv6f/ICIjB5r7Vw1otv6pJgRfpLkuPfl+aP5Q2vEf6fmPNX+3nL9ZWbxnBz27KUGoglge6aDHEkRjjqf2f6Qd/5Ge/1jyd83+6ULdB5UAEpsABc6QdaSD2ksvJi3wx1Fzn8bfjv9Iz3+s498t/s3cKDPaSP2q0ux/meev1AAVo42fBfH5UP0rO/4jPf+x5u8W/xZG9pdRIqTax/nbR/0hJSVoDiUlUi+n+q9kx3+k5z/W/N3i32prYq5HYDYGotwhpyrQY0PC0pTkFH87/iM9/7Hm7xb/ZhRJautQZupH2UcQ5zr0yq25JKP+OOQ/ZMd/pOc/1vzd4t+8OSaf01y4mn7eP91DAUXncnFzF+ah+z/Z8R/y/MeSv2v8m1IJObs2gNN5/ywdhOd1DFomwkihH3r/Kzv+Q57/WPN3y/3fXKUdqkZwCQ1obmLQ+Qgzjt9QE2VXDu2fkR3/Ic9/rPm7xr8Fq4HFg9Y86o/GETRYh+qxuqqhmx16/yY7/kOe/1jzd8v7I/UuiIhCa72N+Fci5JYF4oiChSygk1Pxb8d/yPMfa/5ueX80ag8XupeR+lEEGp8YWEUPtVuoLbeoeur+Zcd/yPMfa/5u8R9SctQ84l+oTECxMJi5Ar0gd3XK9vGp82fxpzv+Q57/WPN3i/+wZJaCKeTcHNC8hLa5CSTFRqW5VL07dP+nO/5Dnv9Y8hdvuX9plFOTXqDEL/4X44h/vYPPsTV1vlU8dP+iO/5Dnv9Y83fL/UsoJVMZWZ8PgzpKOc5JqA1iQuTSR3USD+V/uuM/5PmPNX+33L+4Uef62BS0Cc395w0kRYLWM0pt5Nqp/Ue64z/0+Y8lf9fsf0OmEj0KeBxVBzVh0OI7jBS3ZakpVj3U/6c7/kOf/1jzd8v5G52LWZGBXJzz10oDSzEAooWS60gOT71/0x3/oc9/rPjDa95/KHqTMIWvr2mcv+NHYiUCt4bjRLacT/lf3fEf+vzHmr9b4t+Ib7kURUidGlBICVRGOmjjXJYWienU/Bfd8R/6/Meav1vqDyYOA7pRerjkgKIgWPYjHRw/Tz5ydqf2/+qO/9DnP9b83eJ/eZQd2Y+o51BmEogRcm0G0aIql+zcx1H/n8TfXKG3wd/zH2v+bvG/I8olXwJDqAM9osSQA85N1FlC9CkXOrN/cK7Q2+Dv+Y81f9f4X9eKeSWIswmQshMQ0i/nb23SREM60/8yV+ht8Pf8x5q/W/xv8VKqkwTIMvjjVmH8gkDsURIzcjr0/nyu0Nvg7/mPNX+3vH/zZC74mKGmPviLrkJus/51xSxIy1bOzN+YK/R+lb+RJD7+lvzd8v6tcfBIAz2ftAKFIqP+mEOgO3MriDXFM/0vwW34j5EkPv6W/N3y/q1kStEP6hyZB2pz/0cpBlqcl2SlYTxVf2z4j5EkPv5+yR+Fa/xHbLEbW4cgI+sjxDbqj9Kg+txiCS2FbIf42/AfI0l8/C34c3oLfyP1ixp5Xr3M/j8b9W8uSSFkTEVyJqYz73+D2/AfI0l8/C35u8W/EWauoQcosQUg53VOwo8QYyixV1M69P5yzjXf4O/5jzV/t/i3TE6SRB784ag/ekwgjitEdqUHTa1/fGr/Wfz5Df8xksTH34q/a/K/pKTRWwLz1QGlliHPTdR91CW9JKaaD9UffsN/jCTx8bfk75bzt45gh3Prx/gBA5XcRunbEWrp5Er1hsfi34b/GEni42/J3y3nL+XGrXgEC+jn/CsFSyQw38X57KgZn+Jvw3+MJPHxt+Tvlv6XUf66lElH/avzOxdANY/4x5K79zTq40P+w+/4D//8x5q/W/pfOqlVog6OswB5E8ipEBTRoFUstXrm/VvwO/7DP/+x5u+W/hdGTZaSgzhHv5CmDMrVg8jI/KgYajmzfzD4Hf/hn/9Y83dL/4szLpltVL0991F/tA4ScoZepCiJ1Y6n6t8d/+Gf/1jzd0v/S02+WnFz6pUf/DUrI/41BGyYGK1gzqfqjx3/4Z//WPN3S/+LZDcK356BAyKQ4w7WQ4SQgolv7OecyDP87fgP//zHmr9b+l98byHPA5dx+jcVD5lSgWJ+REDXuZzqv8Id/+Gf/1jyd8/8Z9+VMhG4qH7Ev6qQEStw0RhKcpo+jlr6NP52/Id//mPF3z37B3vtSb0aRF9G/MujEjEXDVwWSYFDc+VQ/YE7/sM//7Hi7575B7VIbqoZpPgw598LZGUHSVPx1bPmdKj/D3f8h3/+Y83fLf5XvNY2Mj5gpT73bymIxwANi9ccQ0hy5v15wB3/gc9/rPm7xf+60HtNRSC4PPevcoMsIwn0JIxK9sur9k/jb8d/4PMfa/5u8b8UFctgAXz0NvufDUbiJ1BDUelNWrJD/hd3/Ac+/7Hm7xb/G1ON2qSDxTl/I1iBnLjMl3DkuxREOjN/KOCO/8DnP9b83eJ/JVVPeZy6ZoGAUhiVSEhhLgFOmNBn6afyvx3/gc9/LPiL99y/lEAxNyLopYz6I7Rx/qbiRhBM2sePWmqn7v92/Ac+/7Hm75b6N2vQXHoAdPP87dJAe1QwHwTVYa/l0PyrsOM/8PmPNX+31L+9kDNHCNEFP99/VMgFx3eOSqvmsOEh/xt2/Ac+/7Hm75b611TFTeHrbUQ9Cq6Czk7oNCrf8W2cv4fmP4ew4z/w+Y81f7fUv4TVmfcZqJVRf3TkUXqoQEhaYsUasz/UfxB2/Ac+/7Hm75b6t4wsz7wFYFdn/wt7UN86mLbsmnO9uEP+N+z4j/D8x5q/W/qfs7danTK4Gt2IfxrA3Dh/x/FYK89FE6f8R9jxH+H5jzV/t/Q/JxapZY4+9VbGdzlAlhjmOFR0pfuS5dT5u+M/wvMfa/5u6X/ugqTd6tw62Ob7ozj3Hxmk2rmWUefXj6uOP42/Hf8Rnv9Y83dL/7M5H3BuHSRt9ef35z5VyMylSmgS9NT5u+M/wvMfS/6u6X+uXCT03sH5eQhzmf2nLYJ1xpEChkr+kH8LO/4jPP+x5u8W/0E1D8aSAdaUgWpVkOgyePbRUg5FT9UftOM/wvMfa/5u8R/V9eJJDYK3kf/5kCEjF9CcY81ccJ6TZ/jb8R/h+Y81f7f4j1JorpkO0M3ciH8jElqvDWbd4dTmCtZD/o12/Ed4/mPN3zX+I5tvVglK1ylBaI7eKAJNXI+RqXQ+NH+DdvxHeP5jzd8t/iOGGp3UDJJTme/PHWTxDkR7EB1nMtdD9y+04z/o+Y81f7f4j6Kp1B5xnL8y+1+IQX1SKILZReVa8in+dvwHPf+x5u8W/1FSjJ0GcMpx1B+tBtCqFYQqa80ueXdo/hrt+A96/mPN3y3+Q5gpNqmQmkz/4RjGvySDroxei+sdT+V/O/6Dnv9Y83eL/+jeNE/rG/2gjnyc8a9VYHSWS7LYy6n4t+M/6PmPJX94i/9wGpLvTsHi+I6qCighQ8GWxzcK2Q71X9GO/6DnP9b83eI/erbOkRGI5v4Fdh1EfIPxS0KRzYkd8h9xx3/Q8x9r/m7xHyXVOf8vgjo/3x/lNOuPOCchlEjOS5dD8S/u+A96/mPN3zX+A1PE7Mep29K8f8E84p+EuX+1jgxQLKdD/Qdxx3/Q8x9r/m7xH7FhIy8JEvc04l/roDF2cNlbDK2l2A7Nv4o7/oOe/1jzd43/yBaZR+lRjcb5G0f9a/P9Ryx1HMvKufR2iL8d/xGf/1jzd4v/yL0ka46hax1FiPYKGQkhEEqMLrVcD80fijv+Iz7/sebvFv/hA5LDINAyNRjQMeQoAqGaN/U8fu9U/bHjP+LzH2v+bvEfjrL23gpYcAQUWEHFecgN52Y4yckOzX+JO/4jPv+x5u8W/yGFfLMYISZxQGXe/zUykBKizg0gLp6qP3b8R3z+Y8lfuMV/EJIvzjtgyWXwpzjq3zl/10xQWqua8BB/O/4jPv+x5u8W/5GyVREfoXCl+f5jvsS0AJgk1hCY40fV/Vn88Y7/iM9/rPj7xVLmP/75vzX+mucYah9fNY1f7v8cmAaeS9DFNd+j50P3L7zjP+LzH2v+bol/rCMBdDriX4odyItBZmRAYh9b9DmlQ/UH7/iP+PzHmr9b/G8wizV5hiahjvN3ZII560gHOfacxueZPo56+DT+dvxHfP5jzd8t/q1wqBYzgW+EQMIj/umof0NP3vo4nX/R6vNp/O34D37+Y8nfNf1/4kLJVSrMbQtAVBJoiBkaYyqo2Fs85D94x3/w8x9r/m7J/4KPQj7EGfp0fGcMgjpINJ+aJVWKh/rvecd/8PMfa/5uyf+Ei4UmDDqzPgouzU1wEdo4gFsSs1ZO1R87/oOf/1jyR9ecvzn71rBB9Dryv0yz/y8y1JhZg8s5fCz1P42/Hf/Bz3+s+bvl/LXsR7mRC4xwV4D6nH8Qg0Jq2tl8S+XU/Gfe8R/8/Meav1vOX996ihkNjPKIf85VME6zHG7IMX8ZQ36Gv7TjP/j5jzV/t/TfU2qE2SJw1Tn/vo/6t+AkMRVKqbDWQ/437fgPfv5jzd8t939OukVHDRyGQV2vc/T9bIcpI/y1XljyoflXacd/8PMfS/7iLfWHypdJawaY5yNMSQjajOb8ydSrq5KPxb8d/8HPf6z5u6X+QPG5FSoQZPIXbNQf3hRYhUOj1iUe6n9OO/4jPf+x5u+W+qMWqt2PU9erzP1b2c335wlKtOR9yEHTofo37fiP9PzHmr9b6o9oxZylEf8a5nH+BhvxT3Ucx5qsJi/h1P6jtOM/0vMfa/5uqT+ipN45CgSc/m0OQdA0flrN50Kchdqh/r+04z/S8x9r/m55/8uKriWOc/64TuvrwRp3KJxZLfZGH0e9fhp/O/4jPf+x5u+W97+1u4bFBNQlAiotwyiJGYr33bvYsZVT5++O/0jPf6z5u+b9bywUmsuQLIz8L5UIQmYQo1SLWMeJfMj/yo7/SM9/rPm75v1v95hCQOAepv91CbJHnOOwBGXUn/xx1fan8bfjP9LzH2v+bnn/G9Fn14qC4Zepa5LBfGkg0sdPas3h1PkrO/4jPf+x5I9v8R8hzg0zsY0Dd3adztZ7oYrQap3vkrxrcur83fEf6fmPNX+3+A8qqeaSFaTh7H/GEf9iRDBTbtzol6P+P42/Hf8hz3+s+bvFfwj2Uf0yQ8tz/1snB8LSIYYYY4rc26n5B7LjP+T5jzV/t/iPmqsUjAzscM5/GUmg4kgCQ+ullmjZ3Cn+dvyHPP+x5u8W/2GauVWsAzg/z18VsMAG81KmhkGf2qH5G7LjP+T5jzV/t/iPaqot1wgtVQYa0RBknHrQmplzFFQ+rnr/NP52/Ic8/7Hm7xb/QXP/aikKLpgAWegwl05D7qXHkojyR9X9afzt+A95/mPN3y3+w3oIKWSBkHTEv5YaZNIM6qhxyYXSx6v2z+JPd/yHPP+x5u8W/+EbeeeDAJaUgDgTZMUAnHuqVsOcjXWIvx3/Ic9/rPm7xX9wyCEZZvDNRyCao9dSiFDZceJEKX986vxp/O34D3n+Y8nfx6Fkf/zzf2v8UTOf5vzJ3mb8K9xG/WERMGEtrViK4dD9s+74D3n+Y83fLf4j9cpIPgEj+hH/+px/0Cv47AIGj40/fqqfxt+O/9DnP9b83eI/fKk1z9VH2n0BGrXvnD8+vogi6qSHVNuh9x+64z/0+Y81f7f4j9xqC8E34Egj//Pk5iY4AxeLSyWwpGP5347/0Oc/1vzd4j9QlFRxoMejCCbPMiJhDVBj5YB5VCXu0Pw/3fEf+vzHmr9r/EeLZD0bRDf3/2qqIOQQekfl8Zve46H957rjP/T5jzV/t/gPb9VHDAzs48j/OFYYODZw1EtNhbsdqz92/Ic+/7Hm7xb/wUw6UrEO6ub7D539B+IK5ByshswpuTP8kdvxH/r8x5q/W/xHdR5DjgO9VkYSiBVBNBVoYVoRN69hzvhfcjv+Q5//WPN3i//IMvK+ggyqjQZ/USD7OYQ3S2tRlZ2eef8xkswd/p7/WPInt/gPrpy9ahr8RZ77Z3DwpwZWVZ0vOeqh+ffkdvyHPv+x5u8W/4GOtU7/FrnN/iuroBQ79Gg5svng6Ix/I7fhP0aS+Phb8neL/zDpcwS0G0fvfP9RbRy9cxxHJAylI7r28an9p/G34T9Gkvj4W/J3jf+QVoN1hKCxAsVRekhRhZRDis26FDoz/4Xchv8YSeLjb8nfLf6DHbHrvkJP7Ef+1wLkOjLBwFGLk+qdPzP/ityG/xhJ4uNvyd8t/gNrqw4tgOUw509iA+3Zg3Cy5jUkn8/sPye34T9Gkvj4W/J3i/9gbaa14c/zxy0M9EJowBkRq3Buh/r/yG34j5EkPv6W/N3iPxymOOJfh1bqvITWOK/+8vips+pEs9mh+2e/4T9Gkvj4+yV/7N0t93+phFS74Sg42lxCqB6yGySilBh9kfKLVotP42/Df4wk8fG35O+a+z+fQ52rFxy2DuSKgPVGYBJQKqWC9ZD/8Bv+YySJj78lf7fc/5XxjTnmaT148ldBtfJIApv0KmFkgKfO3w3/MZLEx9+Sv1vu/yTGNs5bBi9l8IeOIFtF6E4SutS9/zhq5NP42/Ef/vmPVf3hrsn/sjTDrALR5v5L7AVyrLP/DyNLVaZD8yfnXPMN/p7/WPN3S/6Xo/Q26gxo5Ef9a5hAQ01QaLAXqGsMh/oP/I7/8M9/rPm7Jf/rjiprjyPgjSKYtCSwGnFGQsYccsZwZv4a+R3/4Z//WPKn1/T/OW65tQg9pfkIyTpkbA2wxzYITFgOzf8jv+M//PMfq/rjnvwvJRz5nyXwX+Y/99l/4MvAkVuNNNK/X6wa+zT+dvyHf/5jzd8t+V/rPTefCNTF+f53vgTxFkEjs/om4wA+VH/gjv/wz3+s+bsl/3OJXXcpQNM259+XCjaQg4heSbxXsVP87fgP//zHmr9b7v80dHSuGPSKX+rfufojMXSvXjknn/qh+z/c8R/++Y81f7f0/6XkY83moFqe86+6B5PUoCAj5eiqKR/ib8d/+Oc/1vzd0v+XjeeetwKxNwMiGedvZAPJIwCG6Bue6v/DHf+Bz3+s+bul/496KMnbnL+LHSjlAFJxXgf6njgk8vXM/KFRWO/w9/zHmr9b+v+0Nk1iBuaNgTjluf9XoIoGrA5z/bhq59P42/Ef+PzHmr9b5h+4VlJnnyFjGvGPVUGmDtHUJUsR+cWokU/jb8d/4PMfa/5u8R+jwMCUPYPVL/M3pIOUOQ7Vh6Aliev9VP2x4z/w+Y8lf/4W/1HVdR9EBnqlzv2/CmpoX5awRsXgqJ26f9nxH/j8x5q/W/xHamwuTvX7Jf9zMtAbtQdQrNZiTE5O1b9hx3/g8x9r/m7xH3kcs8Z97j+a7y8zldl/P76INuLiKIApfQz1n8bfjv/A5z/W/N3iP6IGHzIhlKzj/A2Dv+ysg2su5trTKIEPvT8KO/4Dn/9Y83eL/8h1tviVBD6HNs7fuX9Vq4NQ1ah2rv3Q/i0KO/4Dn/9Y83eL/2hIXLoZ1NhHEZK9gpU8fqrdlHu3jqfO3x3/EZ7/WPN3i/+o0Yyd9nH0OpvznwUs5QoFnRbs4/8O7f+lsOM/wvMfa/5u8R+OqisxGmixUX9EdZCbKMTUskstFgmnzt8d/xGe/1jzd4v/kNhkrlkA1AEheUl/IJE7F0wqPblD86/Cjv8Iz3+s3n+Ea/rv1dqIf05AuHyZf8qQg879bynk1MIIiGf2b1HY8R/h+Y81f7fcPyM5th4QNM39gxoLaCsVEpOPQpl6OdR/EHb8R3j+Y83fLffPpZFrOkIfNqJR/+J8/+ES+NZMMEbX6cz+I6Id/xGe/1jzd8v9c46OkwhCsl5H/PMjEpbCA8JohXtzKR7K/2jHf4TnP9b83XL/LLln8zFBrHP+wVwCnFMXyDUphxoGhIf8B+34j/D8x4q/eE39EUZ9wThO3Zbn/q1YKyhyAyyVKVGrBQ/1X9GO/wjPf6z5u6X+qFJ6LyLgu4/Tv+ngzxE4K238+oyKp/jb8R/0/Meav1vqj25CjQ3BvMz9H0nA4mxHEHS5Smr1VP8B7fgPev5jxR9fc/6qsVYqFTzO++d5CW2hMbBiK7Fzlnpo/yXt+A96/mPlP3y4hT8fYk8jB4Tm3ez/01H/Co1yxKTU5LqwHnr/QTv+g57/WPN3S/7HHXPrFqE4HvUHz/kvITjAQJVCwkTxUP897fgPev5jzd8t+Z/LkgrpiH9VRvwbPwZJnqAnoeg0de6n7v92/Ac9/7Hm75b75znxOWEcVS8XByMRDJBbqxALiXbJNbpD7z/ijv+g5z+W/MVb8j+k5pipQ6Ou038QaOkCGmdXTLVS9Yz//TP64l+l79mPP9Fn3tFvv//hP9p33/zfXz7/3/7Qevuhjb/0t9/UXRzp659/+uXy7Ztv/778y48/ff/tX/7F7l8N7YePtbiPWyv/+ke0oOVf9c/K33//n/6+f/Pdb+cPflu+//bb77/7L/5qfPk7xlfzX/8hFftdm9Hhf/qzD63//u9/3377v//Ld/8Gf/GM5Rf/w39f/9G7uW/4z35h77OQv/bhfviY/iuHmmxsaZ5yxdpI9TUHsOo9MHLLoYaGh1KtPws16a+Gmie6/n/9n+9fRFp28f/LkfaFml+1mlHb3B8Ko1A1oC/9bSQdSukaxFfijwt8Pz/ULL5UP4ea5zRfqPlTqOEXapaf1N9IqIkWOBTvQKrV+YCgjKwmjCoe1QVvRcLHWXmfH2r0r4Wa+PT1CzV/CjXphZrlJ/U3Emqca7GnHiCWPl3xnJrf0IEL0Xefikc84+r+LNT4v3pVGF+rwos1f4o1+mLN8pP6G4k1PmSfQ2kQtI20htxIa/4f9t5sV88kWc+7IQeUMWVGAIKPdB9GjoABHehABwYM37sjWdt7txpFdDb0ZZss5R5YXCSaXYvvH9OTMZTy4y6bduISf0V35tL+1tf8ibT/5mteW8rzNf/uazA9X/On39Rv4ms4cclrLNDSEkgtCK1bjS9R5mzo1e77Gvqpr3ktSM/X/Ievwedr/vSb+k18jbRaszXdC+bC16ScobUxIC02rDh7wTv3nv7W1/BPfc1rN3u+5j98DT9f86ff1G/ia3C0pK4Ii/JGwzKg+tqnlmxys1zWuHNb8299jfzU17zWwudr/sPX/NK9Rc/XHPAaYZIWvsYir1ERqL3sDIeVbbikef0ZCn/ayKevjfT5mv/wNa+75s+/qd/E11BSarJ0n0sLD+PDwFaxKKlmHV2K9L9fT37B1/zZf+APX/Oahp+v+Xdfw+8d6s+/qd/E16SQUFuZMMe+D1BWAy/TgKJ28t7nXHI/r/lp17C+ruHna/4/X+P0fM2ff1O/ia8xFTbKC9bMEr6m9n0LTGHKLCLU1fP1AQX8aduwvrbh52v+3deU9w7159/Ub+JrlJwaz90sTB3EdEKbKcMyy1pLL56vTyjQT3v58usb/l/a1/yp/f63v7Xf/+2Pn/8f/w1p//N/dXOeo2HRTHtuP8zZxaFmZ6A0mZbIWnhnjP9vzPlnRCTbu2L2zPl3C8d/n/EI/boZz796ZVxLsnKBPHCB6CpQ+yjg1vNImcfyO6kDHaxsyP/EFMB/rW3+17//U/77/L/++//+f6f/5z//px8/+7vf/fEf+S8zTOr/3H/ev/3bhxP8H3zSj0/Mn2zo+PGB+NOP7uEHN/6l/uxP+M//6e/+vf7u2//7b/SUs6OnoZkh8+7Bro3BZgnJxQl5GPd25zYXHQzM53+iBfsJ/Q82I6TElPuP/SsFJEVZYFUrpLK20rNMufOgQgfjyvmf6H99Qv+D7sO0OpNNyBYai6CBIzGsGSrP3CzZnW07dDAsmv+J5sMn9D9ox8jSOtYRQdnColfE6Dal7NtOMzVjH+POqB6djOrlf6L16yn9Dyo/GYvHtuapDFJ8Qls5vuy9GbG0ku8r/dNBqfxPNN48pf+B8zbJ1qXCbKNFlB6RjnXh8OBW6+iYqd9Z1UwnYyr5n2h7eEr/AzibpIXUE4p5DZvOCaysBaqd8/Qi2u6EaT6psP4JmPNLC/0/UYz/i4N5qr6yEkzC+DikItD2BP5gU245rZHX7Y/Dz+uwf+JZ8H0cvvg4rDZZUHPk78w7DhSw1HYC0CyL1EXrTsTng2qt/BMvN+/j8Ela0Euakhvstsj4EMy8N/g2mJVnclbr9U7XAB/UdOWvguN+m48D0pxuKzKGXPdB325QxXWXB5h98Gp456AMn1R+5a9C7X6bz0M4hMnWFcbqBWS0AXXqAGo/uo12XnHdPfy8Pix/Fbj323we0midbBiE7ntQx9MeCowvdaX4qPS2ql3/PPy0iix/FQb423weCqUqe3XgrBE0RCKbrCP8gykqpSg9qtxZfkEnA+nlkcLPlO55DOTcoexVtNJaJIriDostL/YIB/X6K8/Px4HLI4WfKZ0nMlYpMPp+rlXc5wXLiLqAFC3n1S8dNaeTYczySOF33luNKY99L201kJ5xO24D5t5Htjzr/Sf6n4/Clb8KKvwFlK42yXOb0H8caixLwnuTQ11dtS3L/4Kn258PIpW/CgX8BZQu0mZNpNB4t2bnucAiL48CjltlL2mWOxU8nYyB2F8F8P0CSs8qWJJ24BZl+Y/jv641A1kpGkVauPDr7zw/z73tsbt/+bufqiG2Hb4L7KkvaE1kn+Ud3c2t831299MM3R67+1c3YCbZc8b74bfk3dWfoDaZ8WVqU40GXYr5fJLH22N3/+rPg8tMng1aVOvhHzqCe63QV5oy5mp46Vgen2T79tjdv/jzMIqUynWB08DIH3qGSoWiREgagQNHa+n65+GnNYH9Vdjdb/N56M46Z6mwfDCIzCgPkfNewoV5VKQy7iwX5aPK4a9C+H6bz4OvRoPrPim9OwaNFaxbASTBFBVGLv3O50H/4/Pw83Tyr4IBfwWh0bE7Zmi1+H7Um9ASG/AohOEL+qp3gG8+EfqvQgF/AaEZu9lK++bOmCC9dfCkGRRz5bJo0bxTIZYTof8qEPBXENpkSq8JWDiEjoQfqk6DuTDVgn3JpQuSdiC0/1UY4C8gtOVc875sQzrCdWNbUHuLxI078qxj5HanuddPhP6rIMBfQOgqbc7UCKyZglQOoSUNmOS0VlvO6U6MxnSi9F8F7v0CSnPKw39UYEl933ho4HUyzLTamBl1pjstNbvP7h8r/VfBdr+A0qtkQ5Uw4tYponTEazcK6yars6q64SWl6UTpvwqQ+wWU7qs3WZmBXS2UDrmjlFZAXIKuyi3dGbpAPlH6r4LafgGlTbl28RolVuL9KJsgKq4KP5ppOBUp805LzX55+8dK/1Ug2i+gdLhqoRYpGFFUVvIjN8Nw4amXlIx9rzm5o/QJH/PHx77LvWulObgBk2SQPgaYpwxca9izhPP2O0MQeALI/AGyD3PvKpNXh6I2IZRt0IZPoFF7mpQ5srI7Sp8QMn+E7LvmqbRyM8RItiM6Rz2te5BlAlpx7QkzXkKheIDIND1E9uHgwiTTyMh0eQrvHRG7CVUYomOyFpy3MrIDRqbpMbLvbLp7nm1mMEvbe3cDnzlBd0o4Jmq79GBJB4xM02Nk3ykdJTTniNN1rXDhOxmzVBAiSE/NXXjQnTFEOmBkmh4j+27gtPAYiwtQ2xmZo+4FVQKNW246Ss7p0ojKASPT9BjZh957pYjJFNEZfyydw/Dje2JltrD2tFbNl0ZJDxiZpsfIPlO6taKTi0AVGiARmMGWOfDoJNO510uDC3TAyDQ9RvbdKKkN69URkrUfN2kUPGwcrHAk5VKp3YrTB4xM02Nk342deWLUyMgwJ9pKF7AxG1glSXupd+uXbPqAkWl6jOw7RlaoY8sIXjTidLMFHn8SJN7MZAdvuXMsgg4YmabHyL4bEKju20uDSuOI0yODJ2eouFeEca15XFoZesLI8DGy70aDyFIYrkPzKfv+djjuhhG224waa6nkdilOnzAyfIzsM6WlqlbzAjzXAum2n6YpvLfUZuY1PPilIY8TRoaPkX3XiSAt0us5Iw/bHYNJ9v2N1WCv6XfGKWneuT3LJ4wMHyP7rhNh0oy/UIIW313k3pMiN4ufaWo1S08r50uD3yeMDB8j+857ex/TczhuKj2Uts3IzIGwqqmEkZc7NJRPGBk+RvZdbyjxsIoDxqz71TLMuaakoGX0qLO6Ml+K0yeMDB8j+66eDiW5jg6lNox6OjuYzAKa48fJeVa8U2XxCSPDx8g+U1p91j02C5R3lZVogetCUA/Rl3bJdGkT/wkjw8fIvsvIRkujzhE+e49lzWZQVyTgWJLFb6TSyyWlTxgZPkb24QAetirhszUP2nFawcUb+KhCeShNurRU5YSR0WNk39l0XlFOYYNUl+51CBlaD+ExCVkqw0u/swCXTxgZPUb23VuWRMHsZFC6h/euKmDMDrNoEy6KA++QEzlhZPQY2Yd9ZE6z1X3M8sfAZXLwTAp5TAv3PRNdesuSE0ZGj5F9571dR14j6mmcOaosEmieGIansPQxMl86fycnjIweI/uwyqojp3Dc2vdJgkZ7AW4imJF8l1Urt3lnUl5OGBk9RvZd7l1Da28LxuR9V7wjGHWF2ak1tjJvLSyTE0ZGj5F9Z9NRYiUvFlXWjNw7aw2lawX2XpvUtMalnQhywsjoMbLv4nQds+/VpJYd943xBT5ngYqaRSL7dryUkZ0wMnqM7Lvcu6yp6AvQ69w0tIRNh+acdc46ZbJcqrJOGBk9RvZdH1lbUWipQtEVSue9DoF71NPdy0IUauWS9z5hZPwY2XezljWi8n684ll97zkR8JU65Iaj9RGfgX6nE0FOGBk/RvYdI8vsHHVr2DTaPh20aWjPMDNasbKvjF9aDnvCyPgxsg97TobMURAwj1BaUwmlTSFpOO8kS0u9Y9N6wsj4MbLvpnVabV3NwPM+Db5k7xgsDE3LfsKkiX6HkekJI+PHyL7r944KWvpIICXvjAwFakIFV8Sa+xze7+TeesLI+DGy72xaR5s2KmDZ/d77rGOdrDB9YktNdeU7nf16wsj4MbLvOgaTZ8Vao6zaJ/50IFTeT5e1h9Ky8rhEQ/WEkfFjZN/ZtCtbpgwJ/cfTZYOWZcCgac3N95PWHaVPGBk/RvadTQ8fvGj77B42jVLBSzdYSWl1R6ZLk/J6wsj4MbLv3rJKxTQi2cZqu2NQMBy3CfSiMlf23OkO99YTRiaPkX1XTxPnmgwhrz0/nWjvAvYCkyMpz1q0lDt9ZHrCyOQxsu9eLaU61WFQC+2ek7LAGRus0ndTmZSmd7qA8wkjk8fIvqunRxXN+5myk0WcdgHvNoEaFSylTLy03zufMDJ5jOy7aZ2cPOLxiiprv1r2MGzj2aFSiyg9VuF5yaZPGJk8RvaZ0hUNeeQJ6lZ3H1nU03lW4BXldK/ap965oZRPGJk8RvZdJ4IjlRw+u6EoiO6zaNMXpKReWsfcb92/O2Fk8hjZdzZdsmSKZJt4kxMaGaqsBspp7T102OzOW1Y+YWTyGNl3cbpXrHvCckbevad1EtTR9xnTnmpbvka+5L1PGJk8RvYdI3NrPUfaPaiNTUMjC18jSq0V+peRE9md6wz5hJHJY2Tf2XRC6gUJZgmRZeQBbe4D9nmT767hvO+Qk3zCyPQxsu8YWVqDtSlo39zbWoXq2qB0zqwRqdulV8t8wsj0MbLvuPdeZ9OVwdbu98Yyoc5I0GqjmbrsZsI7uXc5YWT6GNmH3UU2wpwLDMR9RSkvsOLhzGW2havNMe4wsnLCyPQxsu+Uxp5ytQ66l8MKS1TWxcLES+8ry5yTLtn0CSPTx8i+IydjyGhDgaOmCqX3TnfHAloLIe6m/35nH1k5YWT6GNl3SptTNZ7gGnLL6glstgzeqKba18p+JyMrJ4xMHyP7cKoWEbkkWG3vGCRqe4Noi4ysoyd1LvOS0ieMTB8j+0xprFqdZxTQyfXf+sjClsHHqjOK6dT0zlxWOWFk+hjZh91F1E1yhdE5lO49lF5CQEj7I9AXlTuMrJwwMn2M7LtZSxRnHgs670vyoyhUnPv9chQ3HNj4Uu59wsjyY2SfKe0RlVcSh0UphdI8IJRX8MJrDIqc7NKsZTlhZPkxsu9mLa0PbnnAPrgRSkdG5rttME8VGkwzX9pHZieMLD9G9mEfmSCWGjY9i0ecXlFv5cRALa/BmBavO3HaThhZfozsu7esKKFZRoW9oB8khzm7Z4SOfWZKTEXuTOvYCSPLj5F9pnQvazqjQPKxrxJjheY4IVdauczUyrhTZdkJI8uPkX2XkbmP7iVDHtZB0khgbSXgCN/FSHYv+B2lTxhZfozsu3paK1F3Bm77LSunSLsxIazUaxg0Uyt35rLshJHlx8i+8969WU2RjE3cOwaNSsTphdDmWrmJOfqljOyEkeXHyD5Tus1UKPIu0NUHSC0ENhruB4+oqHX2Vu90DNoJI8uPkX1XZSF11r7AvG6btgW16Y+ny+ml2YhgfUfpE0ZWHiP7jpxQrX2vQ5jJyr7OYBDOu0IX4jFHL7PdoaF2wsjKY2TfeW/FPsQRDJFB2oyMrJYO2Fubc6xS+U5vqJ8wsvIY2Xe5N0USZiWqaGoJhHRERoYEa82cKTXDS4zMTxhZeYzsu54T6n301cEiWoOUJZF2zwTasySbPBKlO0qfMLLyGNl3c1neZI3Ro4DeV5Q0rLsWNOiepHYKe193yImfMLLyGNl30zpcJbKvDlXn2v3eCi3nthsTfIyWvfc7VZafMLLyGNlnSivmVLAKmO19ZHPfJ24FIVlSIxotXdob6ieMrDxG9qHSo6S2DMZeGbqX9IPNuU80JEeual0u2fQJIyuPkX04lyUzp6iiI+uOetqzhXWvCiV1LGtPV/udetpPGFl5jOw7ctJGnxxllf44N95a1NNMGVBrzbJ2l/+dfWR+wsjsMbLv6mksmQYu4L0yVFzynp9GGDxsjWlV/FKcPmFk9hjZd72htHolX1BYxu4u2tsv8m4QRV9ojfzSPjJMJ5DMHiT7Dp0UHqOKAW8SKjRD6jYcsFZz6ZbavOO+MZ1QMnuU7MP+omlecoaeEodVe4eGs4HxQh8zLSp3ukMxnWAye5jsOwcuk6TNASN+3CW1gw2sMOrAVKjp0jvpN6YTTmaPk303mzUrVZwJrFMCwbrvyjNBTjrLXPHb7ZYDPwFl9kDZd/C7l/DfrpCS8b7I4ZGWRanVsISdO1eUO0PUmE5ImT1S9l2ttVZP+/4dj9wjVotC2w9cK+1obc63prMwnaAye6jsuyYjzrmwEbSooveyKoKayPeELdc8yRreOaa0Vw0fSP1Y2XdpWfUoo1uDhLhfOrpFrEaEXIjXXByGfcuqT2CZP1j2mdQpzFYprDpK6LBqyhO8WAEUrqnaPnR6q9g6oWX+aNl30xwTc9Q9Aj44MvBVGSyHK7dpwrx7/i+9XyKe0DJ/tOw7hGJROMuMajqNcOAiLWJ1xiiu12gptYbrTvMg4gkt80fLvusT7Q0laVi19bKlDtFbs6ir66oqhvXSuxbiCS3zR8s+pGW1dhoGbYMymaOD+6zQ6mxjZtM07jSKIp7QMn+07Lu0rGyNtcDosi/XqkHFcOXqA1V6QrrUgYJ4Qsv80bLvEMoY1jUnWHNn4FHI7oWxHaTm3KcbC99pFUU8oWX+aNl3fWVekuQuUEode6ajgWlRmC1JGmU0LLekPqFl/mjZd41lLc86LPIwYQRJyyItGwiN2UrTTHqpARzxhJb5o2XfOfCUhNeYoGNLXX3fx5vxpWbOk3uadKkLBQ9oWU6Pln2XlmmvTN0g7QWisluEW1aEOXWOFVLndmflN+IBLcvp0bLv3qvTvlG7GgyfYdXFOjThERn4XnSEOUu+RMvogJbl9GjZdwil4iq2N/fnTct2f4LnNoBGQu3oIfmlupoOaFlOj5Z9Z9WjVh4hcNF911RwQmWPistXlSE2ar4zgYl0QMtyerTsM6m52ZpaBXKnTctYoJkXSCWNJjIwyq9LUh/QspweLftM6qw1nHRa0NbY26t63teKHXqV5dxqnXorVh/QspweLfvOqimFl7QKo2AJq95LZMX3pmDyPwbo2yUwSge0LKdHy757r1aqOQwbRkr72vx24I4NZhTUqYXaeV162aIDWpbTo2UfDtz6GLMkmJ78j7SszZogy+zLpGqqt9KyA1qW06Nl37Um9FVcUQCV9yNHR7CaDdgaZuwyS79VbJ3QMny07MOGIx0/GNkKMwZZuYNjRO2ibOqYJPU7a+mQTmgZPlr25cwWJZkLlrc9s6UN9vrJKK4jJ8tYqc1LVs0ntAwfLftuuoORkq0O3KPOEkscKtcBJJma1LyGXmLgfELL8NGy7547Vkm5RMrNy3dd7Qla7wZUmuWkuc51qdjiE1qGj5Z9+F49pktrkNue2Zplr8dQBJahHD9pqV3qA+cTWoaPln0m9RzDbdCEznXfb9gzmTMRMCdUxVlnvSX1CS3DR8u+A6Oue/UJQR+T9unLAt4pA6EUxlYjZl+a2eITWoaPln2HUHqmXKUC7rWTkYoL+K6w8xi8rzAVyZcajviEluGjZd+9V4fWta0FKXfd43mRgWNpsMZaq+Vw63yr2DqhZfho2Ye0rEmJ/4HEKWJ1rx5pmVeoe7rHrHbCS71lfELL6NGy7162Kg/cO2RrbyOKrUqwO09g2d4NPSTrurQ1gU9oGT1a9l0Xyuq0IzKM2SuItgSOUXZhra0kGjjl0nienNAyerTsu7RME9vMPTLwfaiaQvRKiWGsbkbi2eVSWiYntIweLfuOlqUw6kEDdnUdsZoTtLIva+0Dt711rH7nLiLKCS2jR8s+k3qNWnFMAWuaQJK0kLoYGDbqs4wVVn9J6hNaRo+WfZeBO/ro2kHntmoekYFTmbv2wuKqrdolBi4ntIweLfuOlllJGUkgFdzFVt/L6kYB7HOS8Ep26QA9ygkto0fLvsvAUVOh2fc4h4F4ePHWEgJlw5qHUR+XesvkhJbRo2XfpWWMrVcjmLgRikyNqC0FGnJLpG3kfistO6Fl9GjZh2lZmcydIXnkZkKY94ajCd4ksfjSVS89d8gJLeNHy76TutlU8wn1h1U7V6gz7/3vSWSois9xSeoTWsaPln0mNa1Fs7QGpVUEQVxglRW0rKivh0+ul5479ISW8aNlHw7dtl1BV8g+0gajDapiA1vh2BPWfY3+ktQntIwfLftO6r7myr1Bx/DdYsR77c2CJn2tnKSRX2oj1BNaxo+WfSe1ryFMfS9MCAeu3f/oA29DS67aSsZLtExPaBk/WvaZ1GWSmNDeJLuirp4ToXUzWMSilFeycqnlX09oGT9a9l1aNnHajDBNrLwRygKfuDsVaHmhPOhWBq4ntIwfLfuu5X+nY5UqYLY9sxUltUknsMEuq7X4/0tdKHpCy/jRss+kDp1TGaOAaQoHnnCA923apdfIy4r2cgmh6Akt40fLvgOjWb2troDFQ+peCDzPsve/a6qV+7V1snpCy+TRsu8mMdmajb3cSPuMYisy8LZagjGneA1X3uyW1Ce0TB4t+y5WV+tlT+7MJrs5GCUycHboUsrqMruWS2tv8gktk0fLvrNqifQrXDj0tM+0WFVom5OOkKLyzFP50iBPPqFl8mjZd88d1ZRrFqhtX68uk8E5CeQmngRHVrz0iJlPaJk8WvbdeB7pZB8Gs5iDNK1gu5cQ0xLMk9a4tXgyn9AyebTsM6mtJl3VM7QWdZbUzmDkuptSsvdIk2lcqqvzCS2TR8u+Y+AqWApFXV12w5EWhjaWQypLOEJ3CUO/JPUJLZNHy76zaslGvQqg5/ZvrQmlGmhNZGbFyC69bOUTWiaPln0IRkdCzhGco4DeaVnf508LtJSKprWayi2pT2iZPFr2XbGVm7tPhZz2MquUDBrWBSYk5nWtJLcy8BNapo+WfSa1JFI0YygpIrR0WdCoKVhCnRS+PfmtuvqElumjZd89d0Q1lec+ZZz3goy9JNoqEajlhLnPxelSH3g5oWX6aNl3Uhfl0fMCXvtMiyBB4xY/s2XdnbL1S4M85YSW6aNl33WhrIVpaYdJ24HXOqDVgYCaW1558KJLo/TlhJbpo2UfOvC5vLSI0KzhwMtYEN9mJOQsM1UePOalWF1OaJk+WvbdeB73oosb+MI9s7WHbiMvg1xspUF5+a3V7+WElumjZd9ZtSU3SgpsnEH2elHT3kC9eR6jDJVLbYTlhJbpo2WfSd16TdjIYamW7cAp6iytwF73XnBhu7VOtpzQMn207DOplSNWeypAf+xCaba3EY4I2J2qLkWstxz4CS3TR8s+7ELp00gbYMUeVo178eQcwMw9x68xl1tSn9Cy/GjZdy9bqy9OiWAtGyA97/lqZBjMo06chcqlPvByQsvyo2Xf1dVDct876fQHLeMUvtskgUS1PSrX7nKp2LITWpYfLfuOgasOy02hp4FRbLUOrfYVpp1oFEWteqmN0E5oWX607Lu0LHUMN11gpd0HjrWDmYfyU7fUK9Gt6Q47oWX50bLvEAq6jZXDgbtFXT2GQE0/rtJjx32pRealLhQ7oWX50bLv0jKkVAch7FWjkZaNBDZkV9gz3Ppszv0SA7cTWpYfLfsuLUvko4XKGTGsGiXCdMoJFD2NWmvmW/vA7YSW5UfLvusDnx5/n5XCqjlsmb3vbYQL8upDKP7MMm5Z9Qkty4+WfSY190Id5z5d/aM5OIoty4pQl6e+d9fZrTMtdkLL8qNln0lNjtgGE6xuK/RuvC9Zb6lNSFfLWG5l4Ce0rDxa9p0DV66cEsIc27SlKNRZHEpvfZmWhekSLbMTWlYeLfvOqnVxbbQgzUYgvh8xaQwYbkas2vqthiM/oWXl0bLvZrZsDJo6IdEPqWlAm1KhWaujZavul+pqP6Fl5dGy7/rAk4/KK4HnEQ5811meo8weU7qMPFfnW1Kf0LLyaNl3CMVFGuYB+KM1YYYr95QmZC8z5aKkemkboZ/QsvJo2YfNwTxWjZI6ITWQ0gf46iE1LlFyC+O7NN3hJ7SsPFr23XPHXCFqrlASh9SVDVohAx9jaClzq31J6hNaVh4t+y5Wr9arFIKUKdIyocjIcstQrNY8NQulS8eX/ISWlUfLvhu65Sylhu9ONvMepXdo1RZouO6Z88Jyq+HIT2hZebTsu+eOMGGjvfFm8ATR2sDSyFFmL7JRS+TAl8Con9Aye7TsO1qWzXCGymO/ZEryCc0xh2mzSE6i2m7F6hNaZo+WfSZ159pqC6ueebcmtBIqj0awWmm9rcl8qQuF0gkts0fLvrPqraivAdybgLjnvV60w3Ku8RftOV3qQqF0Qsvs0bLvGo5WxzTDY3el/bKlDHuoYy9RwN5pmaw7GTilE1pmj5Z9V1drRaPdW1bzvt0RFbYt3Wm4V1otYcFbVn1Cy+zRsu+agzPTSFFs1bVPlQsj+Ap/bt7mj0XRJd8Bo5ROaJk9WvYdQsFCa5QOmdLYHaO7BZwNiKQbj0nMtxz4CS2zR8u+QyiJcZWlUFbxPx4xnWqG2ifuQ7ej0J2Wf0ontMweLfuu2KJIhbX6XmFFINg1XHk3qNLIaNS8rqVlJ7TMHi37jpaJFs8rAe2lwYLLwXsk5CuZiuocY94Bo5ut/2Op/dGy72K1pybKCyaVshuObHeMEnCbOTduPRz5JalPaJk/WvYdQhkulqlApOH7JiZPaOwpYjUvEqU68yUHjie0zB8t+07qpSYceVhvu+V/JIGWkwKKF4mUzVq+05pAeELL/NGy76QOLWWQR7G1dmtCSrDHbaGPUkS6G146qUZ4Qsv80bLPpK5zdafcw22TgvQ2wWstwKkQ9TTjf+/cxCQ8oWX+aNl3feC2jzgsjFjtUVePsjYTjSxtzeGFl/m8s+GI8ISW+aNln0md2hi6FkFt+xHTpoFH+I66epLX5Uv8zt4ywhNa5o+WffeyJSlhagnK2nfVdhthXUugzwjihXhqv5WBn9Ayf7Tsu+eOFFXV2sXWSgskyYC2eoNafFbkNTPfcuAntMwfLfuOgY9sxVD2XqNw4JkiQYvqC4qtWal3i/T8ktQHtKykR8s+7C1j1zIdeOkEcXOoeY/SF6kzMjbCcauuPqBlJT1a9l1rQmmcy24W3VPVUnqFyj+2T1YiSxlrv+TA6YCWlfRo2XeTmEVS3utkQ9mQuvUotmQqaCLNZSDjuNMcHP91J1I/WvZdXZ1llh4ROi1vIJEsQdW5oMzu1LgbtUsOnA5oWUmPln0mdUup9oUasXo3HE1P+87WjtpZ+l5I2C5NYhId0LKSHi37zqo9mazw2MsGgxhxZOBh315GHWN4W3rnIg/RAS0r6dGy74qt3FKZiFFdqUasXgOq9D2YGX48G6OVW7H6gJaV9GjZd88dYyzE0vZlxN0x6gw1lX12q6mRdiv9lgM/oGUlPVr2HRhl6aQ1rFr2RZ41Maw67HuO3jFqryi8Lg3y0AEtK+nRsu9itWJ46oYRq1s4cJEMdekCyqpINUmmW1Z9Qsvw0bLPpObZJlUS8BXJt1jHqKtrWDXtOR4uqV06qUZ0Qsvw0bLvrHqKWykCs+/71SMSNEfPEL+WC9pIJJdaE/iEluGjZZ9JjTicw1MDO/eophdHncW4x61JBK0JXorVfELL8NGy7/rAyZa06VDrrqvnvonpxWFl0bmkRmF9KVbzCS3DR8s+kzpKLTZNHTRJpGWWDIwjYFvumEq3Vfstqz6hZfho2XcvW5JwFm6QHfeGoyi2LMke6RmzSLF92/iS1Ce0DB8t+86qNY08hwEOC6sutUHLLpCXFU17jmddesTkE1qGj5Z9F6utjtVJoXuqIIt3a0LtwNzDj48aln1plJ5PaBk+Wvbdy9a+opbqAsR9Um3UCVVZgFSrTvM6br1X8wktw0fLvmsOpia2d2Nk033VoQu0fXGrl9xLy4lrvtRbxie0jB4t+05qnIM0NxhtLhDqGTzXrXehkVfDdC0tO6Fl9GjZd4+YRFpbuG0x5r01AaEOTDDDsZft28elO1skJ7SMHi37rrdMG2LJkZGltU+qTYV9XAvSqtOaOtutR0w5oWX0aNl379U1LEd2idXTHs/rDB5uHEg06YrPQPFL0x1yQsvo0bLvYrUl7Y327Y4sf2wO3t0K4FF8qTFFuX1p6FZOaBk9WvYdLavmlinSsjrDi/caDtwlKq4061Cajestqz6hZfRo2XePmDhUxMNjzxVpGbVw5ZpmpOFePO1zt3jLqk9oGT1a9pnU3Spr6QuKpr0kOgK2F2RoQztatd7l0tobOaFl9GjZdwy8y3DOYdWE+1T5UmguDfZV1Em1cnwQLkl9Qsvo0bLvhm7JOrZSoZY9X+0aVr24bE4qNJKPki5tI5QTWsaPln0nddba9qTWMIsMXKWD9Z2lTfOWaiO/1VsmJ7SMHy37LlZnodkL76G8fWcLd13tDVJbc5KnSenOqXLSE1rGj5Z997Jlq5S9bjLTzsBramBNBSy1IboiZ/NLXSh6Qsv40bIPwWii0spuFo2ALdn23rKQWn2OhI5d5qXnDj2hZfxo2Xe0bOnEhT+Yyd4x2gR2jAYec05tPKtdesTUE1rGj5Z9V2yVznnUDrWvkNpWhUbJYTlRHVi5pEtpmZ7QMn607LtHzME4sZd9GVH2ln+ESrj3Zbiw9Z4Vb6VlJ7SMHy37suGIMFsFLHXs63kVPOpp4JXbzJJI+i2pT2gZP1r2XVpGVteyBb2G25YiC6qxgSStKUzbut+S+oSW8aNl371sETWaMoET7x2jEmmZCEI3bG0NTDQudYzqCS2TR8u+e9kKnVtPCapapGWrKfjcd7Y41cGSS0+XXrb0hJbJo2WfSZ1tte77vq2VBDLXgqZRV+PY6/+HV7510CGf0DJ5tOw7MLqqZpsKZZ9HFM4EDeOHTp6ivs69j0utCfmElsmjZZ9JzctTZVXIvHsJbUhYddn736fwpJWVL7UR5hNaJo+WffeyVecoUUODoHSQ1sKqR+97rmeMZQObXjq+lE9omTxa9uF7dR+FxgK1XnbLf4PWpMHSsceuM3G6JfUJLZNHy74Do4haVmXwqLr2qXIGG7TnekgTsQ+51YWST2iZPFr2XbHVZqhtHfZBLRBdDsZOUFrvPdXUmt+S+oSWyaNl3yGUJNNwz+O5LJAqtFsTJpQ0SvLsvbRLCCWf0DJ5tOw7Bh5pNtLsMNNu+WeJDHxZBOzBnMPc9xnrS1Kf0DJ9tOy79+o8S2Mz0NLTlrpBRY4vbWLFjjrnpTbCfELL9NGy7+rqmdasrQD+WHuz9p0tWwMK9zG87incS88d5YSW6aNl371sefhs2a0J4lFs7SXwEbQXlJDe+8hd+RIDLye0TB8t+y4Dr5ybZIY2bex1sgJmfcE0YtGhpvPSgoxyQsv00bIP6+oorXbbie2D9KJYwQoppJ5Gr8LUy6W0rJzQMn207DOpcYz1Y+g2F9tb/pNDU0swVp6sMwn3S22E5YSW6aNln0ldc6qzVYM18Mf50wxewpXX5lmJ11q3BnnKCS3TR8u+s+qyO8ushy2L7fOnuyvBGbSXuRgtsrJLL1vlhJbpo2Xf0bIhgoMXKBGF1GVCW9qjwu4rj5ymrku0rJzQMn207DsH3tKwXV1la3OfP9VI0JYCaRmtY+TlfKk1oZzQsvxo2WdSR4heiTxS7rQbjkj33jLet1q4jDHCwtOl545yQsvyo2Uf9oH3YVodHCNMy5L9nKkJkMlqQSueL6VldkLL8qNlH7YmUMqJEvS0h24r7WJLOuCkSM/GvmV9KS2zE1qWHy378GXLVkatwMnDqpPXSMtaAi1IyXrmeeuosZ3Qsvxo2XczW1KHL0yQS4oMPE0C04Ewwqm3kRHrrc3BdkLL8qNln0ntVCnVkNos794yW1BVdmtC8twbSvzuJalPaFl+tOxDBj61rLxgyn7uoKFQd7E1Zm0kqfKiS8WWndCy/GjZh+N5SUklweDdcNTCvpv3AVxq7anO1OgSA7cTWpYfLftO6jKTFqmglqOu7vuNi4iBG7ZFk/q6dRPTTmhZfrTsu4YjNVvYBTJvMDpyhlapwOLGbVipy27V1Se0rDxa9h0tc80lLwHFUFks6uo9cA1zdlrJS48M/ZLUJ7SsPFr23cuWTt1PG1B226hY20uikSHseaw617R8KS3zE1pWHi37TmqZ3XF0mG1FrK5YwHvojV5z9dTTvPWy5Se0rDxa9l1dnTPmNRxS18jA0SMDH16j4vKZfS+ULZcu3foJLSuPln1Hy5x8IgkYh2kLLgOT7MASHwLKuWq5NErvJ7SsPFr23Xs19aHcGtCPFXWpdnBPZQ/yrIIr/nHr/Kmf0LLyaNl3zx2TK1PkYUt9gnhU2IbFd8BOY8zGSS6BUT+hZeXRsu/SMuKkxAqtYd6HEhNUnuHFraacUsjdbsXqE1pWHi37joHPlnjsCy24V9Tlso+WhwOv4bsXIzvWS6P0fkLLyqNlH85XVx/SECTCMkjjcOBs4c8tQnjn6bNeesT0E1pmj5Z9Z9XFV9bw2KvrXojSHRrpjNqLXXVvCtdbadkJLbNHy74rtnSgaurA2TlMexL4Xkk4Wl5JTde6dOmW0wkts0fLviu2wksn0QFRWnnEalx7ekvAq3eh2VTXnQyc0wkts0fLvnvE5EQehg0ddW8jnANcpkNSl5ItS6135qvjv/dE6kfLviu2LOLxwAJIK4otbQtq2Y/WnsuqHTteeq/mdELL7NGy76ROGPZVBMJ1FxAuBVr3AlTRchNW9TtgdO9DO5D60bLvYjU2XbMPaLIiA5c0obkazNKM+twp+J1HTE4ntMweLftuPI9xjDkIFlPfHaMMnrVA7b3XEmlR/OSS1Ce0zB4t+w6hJG45Jwcbee0FGXszeMrQo8x2t9kz35L6hJbZo2WfSc3Dm9reB66Ef0x3mJcEqF44D0wmdxqOOJ3QMn+07DuEYmVRqhGre9ubg/d2ujQNFFmtW/xQ7sxscTqhZf5o2XddKLyaYmPIP1a/5xVpWeYBU1Zz9B2vLxVbeELL/NGy7yYxlTgMjIEcI1ZPYrCGEmlZzWlN7VIuZeB4Qsv80bLvrNpwJkp7c3CxqKtH2yp3yGyzLW+C/RIYxRNa5o+WfZeB9zzKSAl0dI66umWoWTpoC4saC3O/9IjJeELL/NGy7x4xK6aESFCmVJC6X7YmRuheDcsaOcktWoYntMwfLftwPA9dGu4ZnlEiVntIvURgckElT4SXbncwntAyf7Tswy4UHEOTQxp7y/8IB972wiOyNbE1zXsK447UJ7TMHy37TOqMtXHLAjTmXidbERqVAtlnQ0dLdmkbIeMJLfNHy74rtkTn4EKwKv9YJ5vBtCQoq9jona3OS7QMD2iZpUfLvnPgo+4btxmG2b5vu2O1LgMPrVObZGPdcuAHtMzSo2Xftfy3zlS1gYqvqKt3HzhlhhKp+VRJud162aIDWmbp0bLPpC7Sy2TrMHFn4HVf3CoToUrSpNgpKu1LUh/QMkuPln2XluU1K+YKtSmH1G1CTTUDoo681BetS7GaDmiZpUfLPpO6V6tIjkDVde8L9hDdGEwcx0TfhOWS1Ae0zNKjZd8hFKcqpAaUesRq8Q4WyRBMSSkyNlnjmlUf0DJLj5Z9B0bFhQo79FR419V7uiMJLNbCVauMfMuqD2iZpUfLvovVakVlITS0CbJ3Y9SkE2j1vbquZ2uXXrbogJZZerTsM6lXM821hspiEasRLaTGDql2n8lQ06U7W0wHtMzSo2XfdYzKan0uA0zNwoEvhjq0whxRU/cp4cDvrH5nOqFl+GjZh2lZGinKV+hOEaspDagsE0b8cu8e1bXdcuAntAwfLfuujXDolNIVVuG2NxwpeJe87zv4KiRzrksIhU9oGT5a9mEG3oW4IISv9AjYtCIDb2VbdS1ItTS7lIHzCS3DR8u+c+CqXkpo26tgOPCZo67eIx5eS/K9D7zfsuoTWoaPln2XgQsXsj5B147VIh08TYWQf1gmXDovxWo+oWX4aNl3sTqVMbEbZJr8xy6UOqLC9qa0O1DCuV+ar+YTWoaPln33Xs21l32bHEtbIOoONnFfdVhtn9WLeH3n0i3zCS3DR8u+S8taxOi9x2qStx2rIy2Lkhp6z8Vy6dlu1dV8Qsvw0bLvHHjX3sYS8PgniK8E5qND4dI5TLvzpeNLzCe0DB8t+0zq1DrlPhuwlr2iLu0FGWtGXV11Zh9i81axdULL6NGy77pQqpSKc4TAW+oQHtxKh+R19lrH6OnO4knmE1pGj5Z9Z9Wovcj4cfQ0HLhxj4wsXPnI1iKOhwufl9IyOaFl9GjZl60JvRA5qJTIwN0NGq3QW8LsouoiapditZzQMnq07DOpsU5Ptm/mkUhIjQi+wrSxr+op21S9c9CB5YSW0aNl3/WWGe94rNA8tT/ubP1Iy4aV7KUIy7wUq+WEltGjZd9Nd5hZ9SipcamDjKLgxRosDMce5dZs7dLWBDmhZfRo2WdSV280RiMgKf0PhFJH+HNO0mSkkSVf6kKRE1pGj5Z914XCSEzoMLRrSK1711HeQ7djLF2rtnqJlskJLaNHy74b5FnFs620LyPuDNxyZOBdILKxOfKquV663cFyQsvo0bLPpPZEJhp1dQtX/UcboYXvht6j0AnhbdxaJysntIwfLftMal4Vo6paMLgbiI29ICMycC7c8+A1sdyqq09oGT9a9t1zx1RLJh3GxASSIkz7WPvY1hrdC1e69dyhJ7SMHy37joGPsN2hAuxtgtTw4q3UCtYKSkrWnC/tQtETWsaPln0Xq6eil6qgC0NqizS8Ta2wSk91kDcul9IyPaFl/GjZdxl41iUzCRhtqXUKNFsRsFvSNpo6j0tnWvSElvGjZd81HFnmmlShTt4bjlICG70CGw+vU8fIt2L1CS3jR8u+s+o6G0W8Bu0UUvtsYLs/QZhWMmyp6KVHTD2hZfxo2XdgdLaUdp2Fkks4cJtgfRfXec6JFBn4raFbPaFl/GjZd2AUlXTWAj077kfMDFbEIbdI0/pKaP3S5mA9oWX8aNl3CEVqGban6CXScGmp7eNLCgWzxoeAerl0KJH1hJbJo2UfjufRDDUb7FvVEaGbgTPvq/QU3jzL2k28d6Q+oWXyaNl3UnttuUWErlkIpPe8wzT+2C5rNS9Dv9SFkk9omTxa9p0Dr1LMIu8udR+x9uHQlnaoVNDI4qfpltQntEweLfsuLUvDiwrDaCPt8by5z592wIKhfeRkiJdmtvIJLZNHy77rGI1M240HOO07W6Uv2NwbpC4qzbTxrVH6fELL5NGy7xAKRWG9O8qwWtTVTQdYFF+hvBPibkMpl7pQ8gktk0fLvmsOltXrjGJLawsHPnhCK7lCXxVbK8ZFLh10yCe0TB4t+65jlAhNGcOW94Yj2yvqZhFgyjpnbovbLas+oWXyaNmHvWUr5ZbzH8dZpCqDFSQI1+mDZVDTS7Qsn9AyebTsu5etVVUxrLqQ+78dShydYHhOJlF3zXxL6hNapo+WfWjVo7W+BkjniNWlCTj3BN2NkkWspnzpdkc+oWX6aNmHQ7c4Mfse5AmBxea+ianbqveSOsocFn9H6nJCy/TRsu8ajvYSq0IGm5eAyNwr6vbkbULJKc1l/ZbUJ7RMHy37joE3F05rQSlTQKiuPzpGo7j2CNV5lHKpjbCc0DJ9tOw7MNqKawqVe92xWnoFV3UgnMWWMWO61IVSTmiZPlr2nQNvjM6pgK5t1W3vT0jcIO81s03CwvnSe3U5oWX6aNmHDrwhp94AIzhHGm6RlrEz5JQLVS+VbjHwckLL9NGyz6TuGkFzaIIUOXcUW5nAaheYUVArpTlmvhWrT2iZPlr2ndSEmMUa1IEIoiWsWjFBRPCSexnIt8bzygkt00fLvusYba0OXqFyKuHAa2IwrhkiKfe24hcHXZruKCe0LD9a9l2sljrrPl3Nuo9Y6365LtLAxlgFFZHXpZb/ckLL8qNln0k9hFbKpuC2W/43Qql17qPluc68iuGto8Z2Qsvyo2XfxWqfnM3LHr0MgbHtS7fYgTtb9v38MS7FajuhZfnRss+kzj011LSHtCyFLfcBZm6Qi2P3RbbKpTZCO6Fl+dGy7xBKzX0MYmir9r1j1MCpLbDcVm5kw/ulNkI7oWX50bLvmoM1lTYHQq5rv2xFXb13wQNN7jVX937rEdNOaFl+tOy7WC0JkVqFktaexMTdAj47pO5onVjzuuXAT2hZfrTsw7SM1UoNt4056upSENreKZuQXKOmHtUvLZ60E1qWHy37TmrW5bL3BSdfIIsVLMwcpi+uuUgacully05oWX607LsMfGb1TGO77R83MSMjc1wwTFIfKczq1jIrO6Fl5dGy76Y7qK8kax9KnHsbYahsxAsKYq5GifTW2hs7oWXl0bLvWhM6U3GZO++OYstF9iRmAXVebtQT4aVHTD+hZeXRsu/aCEtDWuYwSPehREyRltUB2XufbWDL/dKCDD+hZeXRsu+suubujQ1GyQyC4cW9UYY8XTKVlBteSsv8hJaVR8u+G+QxFh45g7QI0yLuUJUKxFdVouAudGtmy09oWXm07Ms2QvE0CZLtBRn7ZGLrC7c/9yKDk9ulutpPaFl5tOy7WE2FR2IBxj1fPSM3a0niB3ITnqYdb0l9QsvKo2XfFVvZ+hBSoDnWTssG+MoVeM3lrZrnfqm3zE9oWXm07DOpE/fRMzPMpHsSswo0buHAxbC6RdZ2q2PUT2hZebTsO1pWCoasacdqCqlngrpMIGSOWqvRWLcWT/oJLbNHyz6TGqmToU/ITBJpWbjyJm33H6WSmyadfukij5/QMnu07LsMPLtz7gsy5X0TE/ep8mKA2Keuxb1cOqkm6YSW2aNlHw7dVhpeF6DsQR5DgdA+QTPeaxN0lnSnt0zSCS2zR8u+k9pr1YIMa+ytCTkjGI0JrUZenvMqMm9JfULL7NGy75qD69LcrEKZlPd7dThwcoZKPLWYjX5pF4qkE1pmj5Z9B0aT5UapgmAKBy7cwXgOCIVTX83U/E5dLemEltmjZd85cGai3jwK6d3yn8OVN1oCa6WEeZB0vZWWndAye7TsO4RiK6cwZmiOGmlZcah7Wo/qGjSb53Rpa4KkE1pmj5Z9N7NlbE1yhZajuJYVolceO1Znbl1Wz+mWVZ/QMnu07Lu0DGtu3CMji2x3IxQJ+54EuchAr9Ro3mkOjiThQGp/tOy7WI2Cw3UAeqaQWipY0QpRahfE3pXszp0tSSe0zB8t+3C6g6iV1CHvMC02DbwNDFfehAbmlcedNsLI+E+kfrTsu+eOpFQGE6Dq7kJp26DHPsuTM2vLvc47M1uCJ7TMHy37TGrSUoan3WHEc2/518jIHMFp0mhUzdedzcGCJ7TMHy37TOqaFNcIbdtoA2SOFLl4VUjTknX0jnSn5V/whJb5o2XfvWyV0gV7Co/944zDDN9tuQBFwDbb/zcu1dV4Qsv80bLvpJ7YR8UFWfal25UG1LQ6TEMJ8XN1vPNeLXhCy/zRsg+7UKg4lrBl3QsyZkpQM1dotQ+VHtn5paPGgie0zB8t+67Y6s10jQo5RzUt0ygceCRoZS4d3Qq3dmeUXvCElvmjZd91jI5VlSJWY9+xOvSFKr3tyXqc4tqY7wzyCB7QMk+Pln0HRlvbp4sHrLZXv3uLBG0PZqY5eSXziXTpvRoPaJmnR8u+i9Vtv16FymPsS7f7LI/X3iMD94azkoVjvyM1HdAyT4+WfdcxirkWrw7EPTJw2yfVdlPKEIloLZ1lXUrL6ICWeXq07DOp945oafu07VoRq8veRhhfQ5tdMg/GqLcuSX1Ayzw9WvZdrB595uQhcE8Z9hkPiG8TYc4hipgqXZP6gJZ5erTsuwy8NRktGeSpFFLvBTg5/Lk5SyWfXPOl5w46oGWeHi377rmjpii2RPf2qhZePBy4dSyQu+EoNPe79SWpD2iZp0fLvrPquRvAUwVvsttGsYOtVaEIO9WW0yx3ZraEDmiZp0fLvnvZ2rsmVxEoth04R9T2FGlZjTqnLbfl85ZVH9AyT4+WfdhbNhaG7QKVXEB6mHYdWmB5K6gzYbq0C0XohJbho2Xftfyjh7+eYdWp7TbCSMus7obCLp2opBWJ+CWpT2gZPlr23SPmmnX5mlBor5NtgmC2EszcJUn2PtedtTfCJ7QMHy37TuqkXlpU0+5lL578UWyNAjrRq0R+Pi7tLRM+oWX4aNl3j5iF3PYRzFVy2m57hNTZYPgqUWlLyrcajviEluGjZd8x8KbUzXhPVTtI2Va9UgIVrZq16Lq0Tlb4hJbho2XfvWzNZWXteTyv24GH77Y1EXSpZV3UPF8qtviEluGjZd/Rsp4mO1eYo+wzLXWChzGDpLk8aUvDL71s8Qktw0fLvnPgY2/2bw6KPxZPlg7VanxpNZJwJS/zVgZ+Qsvw0bLvZrY8FbJVYc39Xl13y7+NBDXy8GqcdfKlly0+oWX4aNl3tIzFtNUBu64KqzbbVo2Ac2DBlcaol/rA+YSW0aNln0m9Gldl3LRsM7LqC+oU3ne28qyWwpnfSstOaBk9WvaZ1L2XnjQZJKYftztKWHUU15Rqn3m2kuul92o5oWX0aNl3DLwXTSsv8L43B49iYEUyTB/No7JuuV9Ky+SEltGjZZ9J7RVrW7MCV6KNUMKBp5ZgFsxW9ziu3ZL6hJbRo2XftRGKmnVmWGWfKi+KYJgU1qKR6kikcikDlxNaRo+WfZeWRZGFM6x6DY0M3EPvsPMJTeI3zCIzK5fSMjmhZfRo2Ycdo406ssPMHlLjPr5Uw8ita21ba063pD6hZfRo2WdSGyfp0wYkTw0k1wUtZYM+SxuK0/jSSTWRE1pGj5Z9l4HnnEoWhMK74YgWg6sKTGqjZ5TWL50/FTmhZfRo2XdWvTi8tNPeiOERq9cAx7S7jjqV2SXs+tIjppzQMn607LtYneccPaord5Y9npeg+mTo7Km0mhPPWw78hJbxo2XfSV2s8G70F8vxw3bllvbiybIGW5Yy5iUGrie0jB8t+w6MtkyZ04LRttQqDdqwAkWpqBFOwjvz1X8DUPb47U+U/qvAMvv/X2luyGtYpGFthf92GlFmjQxr4cxNu9gl/81HSv9VWNmf/JX8q5XOYcu57Wlb8wxSkaDNHEpTGaNG8t31Tr/o39TU/FOhfxlShr+980YaTYh/DNwuEBwdGvsIX642rQ3iS9uN8onQvwwn+/2FLmNfLy4Ie7567/dfYLshvFQfnJqMme8kZOVE6F+Gkv3+QkfWnVdtDuz78bLZgLY8EjMqaEjq81JPmZ0I/cswst9faOrFcrIGEY4t8m4yaDpL+O8ptdWapt3Ju/1E6F+GkP3+QqOsLB6uO1vTvfnbdjK2f1asL6yltzsjeX+7AvynSssvA8h+f6W71UwqvFsFo8CaWiCyXYt6C3NdKa186YXjbzeA/1zpX4aP/f5K593nXcyjokq6L2spGO4ddZJmKTrV150C628XgP9c6V8Gj/3+Shtr2LRO0IjI4bP3AeOaWsiNVqL02hNbd5TmE6V/GTz2+yuN1ly9DfA6d4foDJGrRMXlymMi1XFp8vJv13//XOlfBo/9/kqPiNN1VY6iikvUWCTgbW8grLy84Vja7zxP4wkfk8fHvlN6riY6HJpEaSVRXIPPPGHSGOG6LS2+016EJ4BMHiD7rmcwdxstN5hqe9iy8z7ZITBni1/hMgrlO0qfEDJ5hOwzpbUOxRRKk+37lymnveY9g/KctlKfUu4QMjxBZPIQ2XcsNCll3td2fuyDTrjA96BWqTO1VGk1vTOzgyeMTB4j++55o5DwvoHYcu0gORHUQmt/mcQ5O6VLTQgnjEwfI/sOe+v20JF7R7KdIgGPYF3Dm0PuycwaltD7jtInjEwfI/tM6TQnNasW3psXSAnDrktkL8KYMs29jjtVFp0wMn2M7LspvCiaa/KwadW9yCh+qD+OYM5imXgtutRYRCeMTB8j+457M7XWU4OWbJ+qRgfXqKe5Cw1fKKKXbPqEkeljZN95bxpMZRDst6tQeiyow0Pp/5e9d9sZdLfNNO8lx02AO0lkA33YVzAXEGg7yCDJNDqZg7n7oWrlH9iJy5CBTz6SY1d+fytecRUl8eXDXY0bLX3wwjtRFp8wsvQY2XfxdC7d+nSgPVdSR+7QyrSQZVPQSAZe2lHNJ4wsPUb2XVuWrlnbwr2UI7xzjYfbrCPkmvpIdXUqd9Ze8gkjS4+RfWfpNVDQK3TaOsx9gKM49KWV+yLv7VI8fcLI0mNk35GTRamXPqFVa6CtK5iHNlvaxA1LknqnAphPGFl6jOw7RRZhVC4tjMx7MnAaocJ1e2ydVHLKjH5nvamcMLL8GNl38bTScESH1rZ9Nwi1Xg0yW9Us1mRcsvQJI8uPkX1XXURjpOwF+mw9LE0ENWkI8JVW9RF3+pIikxNGlh8j+8zSE5vUWjNgvNbxeof2blYWzBX2l2GG644ikxNGlh8j+06RGfXZywQ2jDstvDMcvFcXjzXLGDzanToyOWFk+TGy73JZitVzE6jTFXT0HWXpbsqiIn1513knPy0njCw/RvZdZX+eHPH0hDVz29o7x+udF/zy3qS493LcsfQJI8uPkX1XR4YVkdLuj8eye3QqOO/Xey5LPUJqx0t3+oSR5cfIvqsuMi3TNEFOJKB5FTCnvpfk5eqd6uiX/PQJI8uPkX13pxklLLsglPb6Y/9h2yOMCK2hzHStNlROGFl+jOwzS9eR+ipdYNW9E49bgTb2TwVbd3dp7dKmyxNGVh4j+7AKWEctrUPEVzO8s29ykn+11u5nPVWjO4xMTxhZeYzsO3KikxLuDFbnvpc0dLAWP/ES7WlUzpd6LfWEkZXHyL6rLqIxZ+oJWg5nrXuVUrWSoSRbhqZ99nVpHceJpR8j+7ADL/6ROoKJhXfOlsFr4YinG3W3bqndGvt8YunHyD7s4SgDh4fi/jWPLF5sMA637TVxF23Y5NJ82BNGVh4j+y6XhbPR4gK57uqi4Q18lgFVWLJTxoSXVo+fMLLyGNmHvZZEuEqCXnKOO427+iTMnc1zmH1PGbx0p08YWXmM7Ls7PSoWE4GpO8qqHNeZ+h4GXGnJYm635gCfMLLyGNl3ioxask3GuP6KspZD25vSivc2jU2HXlpbe8LIymNk30VZK63sTsDSKmjbm/DmGlDME/FsQ9cdRpZOGJk9RvYh9x6tFJ/7zY47zZrA8yLoLY/Bskord+50OmFk9hjZh1FW2lPcC3hX3rt1HGrvDMnHhqHe6qWdtemEkdljZN/VnCw0bL5gjj27KEtYuokCahXLjUdOd7p10gkjs8fIPuzW8VVGBNDd8x4Q2/cWPCZYGOEVjZV7vuSnTxiZPUb2maWp7P0LWXbTRt0Vgw2cwtyrrY67kKyUOzUn6YSR2WNk3+WyqtPwXqA163vZioC1Hr9Mqqay9+DdqQJOJ4zMHiP7LsrqtGbhCnPy5t5LwUwVeIhnXj2teafmJJ0wMnuM7Lsoyxt6GgVEtyIbey3arAvWXKtXE5r50ut9wsjsMbLvak5Gc1fz/VwvUCwKjYpBLyk0WtxrvcS90wkjs8fIPuyqTYIW2ptWIdC1BlieDq67krA0K+3Onc4njMwfI/uu19Kp9Rwuuq1NTvpsUAcWSKVxSbMKrTvkJJ8wMn+M7LseDrPsLRWYIbNBc85gezNap5nman2Z3qkYzCeMzB8j+46czD3hO/z0nDUUWekZmusKZ00RTXebfmnqcz5hZP4Y2WeWbpzQ2PcOYpG9LauFi/YCOa+pOHOv9c48snzCyPwxsu/ICXH1PRx2+W7OmrlAy3seGcdfyepN2p0q4HzCyPwxsu9qTnwptlBk2XRz7xlRlnEKWdal1+aW5U6GI58wMn+M7DtFNoYyRoA15s5wcF5gXFpob0LHOdz4Dg3NJ4zMHyP7joZKGXNogjULglrrochoAnK2KYtU6p3K/nzCyPwxsu9oKNEo8XxD67uHI6eIrGebwFQmM1PVS/3T+YSR+WNk31k68ZyjKNjYey1n+/V6Vyijz5JnGnPeudPlgJER4oNkn5kauWjJhJDXHto/wsptVIQ99ZuWV2S+U9pfDiBZmPpRsu/UdxVJqAr117balgicWwVZY7S1JrZ+h5KVA0oWpn6Y7Dv5ndh1tJDfpcWtJvJw1ctB8giPvaSZ34En5QCThakfJ/suy8HDGGXv4kCOSIsJIrg2cLVZVUvhcWfOYDngZGHqB8o+LEeYvKg1GHnxH1OManeCnvMk7q3NcWdwfzkAZWHqR8q+q/qWnHnkCrn3PV+w7n3jnIAb14EZuaU79f3lgJSFqR8q+649qy9GtQy4uzg03u14wH1CW9OQU8HeLj3gB6gsTP1Y2Xe+uoYc64Ph18BBTfGLxX0GTGSkqbHRpbj6gJWFqR8s+7DEnzSPtXeXNgOVzFA9gq3MaWBYvjBdUuAHsCxM/WjZd5nq4Sn8MsLove1J3wxWOQTacuZazJLcQSh2RMvo0bLvfDXbSKstkO4et7og1KIdVuu468nQ5h1fbUe0jB4t+06BzzYKUgNLc99lQ7CcG/QQv4s45Up3qgftiJbRo2XfpTBTbqilw/CWQXEPERVzWFxWnpJbvtS6Y0e0jB4t+676u9fqXNsuElVQEwMvpUKaPWydrddLO4rtiJbRo2WfmbpaDqPSpidpLzQNh22dCBJa6dKHab6T7rAjWkaPln0XV8uiPYYMKu3unY3MzLQBrukrqyKnO2DUjmgZPVr23a1eVDWHgUOf7dH9ZZcmKMGSiKt7LmHsSw/4ES2jR8u+K02gZkNrhzK3ArdJ0JQKpOxVu+TpfMnUR7SMHi37rjRhrDpaTZBLkbjVuMCtDmjTCVfu8fOlB/yIltGjZd+B0ZqI9uLxPDOB8gwrp9DiVUYbi5n1Ei3zI1rGj5Z9Zmpeo3fCDKIYps7YwH2lvWRJquFwLncYuB/RMn607DsGvqOtmQpQwfFHGWFlrLB6brNkcrk0Y9KPaBk/WvYdLcut8ohr3GcNX42pgq+QZbl7q6HZuvklUx/RMn607Lt0B63mKwJpzl33RDoCkyUgaMK5da6XZvn7ES3jR8s+M3VCoTpR9u6VHg+4dbBRGNYILy6hz8slWuZHtIwfLfuuONh0qjaCamt3bNWQZcMdaGn1wYJid+JqP6Jl/GjZdwhFaXChDIM2Ldtdt851Au64C1PasfUdUx/RMn607DtZtnQK7pCadu0JafjqbOG6h82kKSe+RMv8iJbxo2XfJTEH5aa6h9HtlcVDy156uecc5dkR1REvxdVHtIwfLfuyYnTmjA64B5Up9l1G2BGSa8cIwjKtOxMTCI9wmTxc9l205UiebcFQKzvf4WDeOmB39O7i6dLOecIjXiaPl31HwWWlonvFknPaDXoSwows/i2xlJ3HbLfu9REwkwfMvou3Qn8tn7YrT0KelbZtPfd8o9SpKkvFO5WEYcYjWz9i9p2/3uX+eyJ0T1XDX7NDGynBrLz6mL2tS31bhEfITB4y+64UxUufve7dDSHQQpt18LSnZKAtyiORyJ25ZYRHzEweM/vuDS8oxqiwaumhzUKguWICahFW15GKXcpvER5BM3nQ7Ltc5s5h5ZKhVdk7OyLQbml2WES1ekJe+U6XHuERNZNHzT6kZmxOIcsG7ja9XUnYOPz1KKVKqkT5EgsnPMJm8rDZd/66cN2eGVLa/nrU8Ncloq+1J2hEwGVL7xSZhTw4svXjZt/da4w4euGEyiNsTauB0RxQqsYR4K613tnRQnTEzfRxs+9S1yHBRp8CpZS1W633/OCcwatRwlxp2aV7TUfcTB83+8zWi90LqUIaaYD6HnSEWGE3+pClVEa+U5FCdMTN9HGz795wEVYfBFYRQbNNMBOEnNVTG5rw0k4eoiNupo+bfdcAkApZ17LXtOwttxr+upuCrFUp5erjUl8m0RE308fNvrO11VJaz9B57H30KVTaSgrekrWy4gXXW/f6iJvp42af2VqyaR/OYJh3D9feXt0SQ2Fl39x0yS0dfsTN9HGzz2xNdc5sw2AUShFfjwIVaUHyzgULr7VuveFH3EwfN/suz6UrdccFI7NFfN0X1NwacMo8hdayfCl/TUfcTB83+46HZ9olKBy3WWVPmEVoMhLQnqUhyVuXO0OPiI64mT5u9l1dylyTvE4QEgLFiLlq2D7uteDIzeNP+5I24yNulh43+649M40e/2NQyh4nXMmgVSpQUkapeYU8v6TN+IibpcfNvst9aFHXuNLCtIfhWAV3CadtqfKYnma/UzJMfMTN0uNm373hrSJKFsi4dnytDrZ6/bWWyXH0Vu1SrQIfcbP0uNmHbXsN0VqBgX2AtjzBMXWQId3LWBPTpZphPuJm6XGz7+rD0UYptscUuoatp4cOjzcctQ1KU8zXnRZN4iNulh43+67eTPpSXgTcLbTZ2PPg5xyQ1mjMc1rHS/E1H3Gz9LjZd2/4WLZWhNbS9r32saCZJZC9x2XvTyz9lg4/4mbpcbMPa4anx90tYdyxdfjeX25zb9ZLiwRZW7kzapb4iJulx82+y3NxDvW1EhTZO1zmHpTSu0Ontuow66q3tNkRN0uPm31Yl5Lz8iR7jFkBVY83vOYMc2LFVFfHfinmkiNulh83+7BmWEzGQkD3BJrXrhmO6KsOmiHS4sdLW8xJjrhZftzsu/x1USppbwEgraCrDHCbDYg5yXBKfoubyRE3y4+bfRdzhRore/pRbrzrSGeJ19wK9NQK1dlU16U6UjniZvlxs89sjRaKuzJChF4RX2MjsEUJlstqSXyleWcKKckRN8uPm313rwfpspni0bYOWsLqvjBML9hXTbvK9Jatj7hZftzsu7qUXIQrMuSyd3Ep/dpx3QFTL9OMvfql+nA54mb5cbPv7nVeFZF3T+6qe5/5hPDguycX0Zdbynap/1qOuFl+3Ow7bmaou7oQUt3xteHY9eEMZY8XbkJY2iWWIkfcLD9u9l3+2kNsl6kgLYUOpxlvOClCSfG9ySjeb93rI26WHzf7zNYlYR9pNAjJPWEXlULVYfGaj4W8eilyiYfrETcrj5t9p828zCEjw5o791FDkdscDjLUB6ImtEu1hXrEzcrjZt/lNMuqY8SVnqmGNouIGlwldLhJkdlyXfMSN9MjblYeN/suzxUirNLKgIP3vJTdes1qUI08LTKc69YbfsTNyuNm3+nwuL6S0h5eVyK+bi1iruYSAm2ZLe3cLo2eJT3iZuVxs+/yXJwoYTVYtGfP7l9qRYfZOHeRgate6ufSI25WHjf7zl8zioUkgyYY6rvvPJfEaz4kHPisgiq37vURNyuPm31XqzDEC2IDLD2FDq8NGi8HStU6yqJul/LXesTNyuNm37GUJRktFSh5L2sSVrDSHGrGMXtKy+etN/yIm5XHzb7T4XW4ttWBe4k3fLUWb7h1aCWXHCJc+7rESPWIm5XHzb7TZvF2b2MDrr3yQytCW9whfq+ibZi3W9osHXEze9zsu/5rrTx3aXi2iaBYHWzw3LNna7fGpP0SN0tH3MweN/tOh6ecwzdLeGnve5VP/aPHJ+8GHyQx10uz4tMRN7PHzb7rv6aiJQ2DTr9W7kWk7RFbg3SJR11zW/PSXIV0xM3scbPPbD0J45+7MbPsTZq0cx/uBbDWPYN2cr+0SZPSETezx82+s7WEFJsu0DtmCNU9oBkZpNI4xSdrt2ZepSNuZo+bfZe/LmVIswUzwumIuTDCLXaEhLkl8nDdt3p80hE3s8fNvouvMULYxr9oWQodPnbLRyth+vj79TLXGrf89RE3s8fNPrP1kG7hFBWqccTXQwRqYgQaOgpyivt9y18fcTN73Ow7W9ep3SLcwnis98yrAvbrp4QlCzWpcmnfRzriZva42Xcxl1nzGRaumgx0DgXb1cOLpeqipvVWnisfcTN/3OzDerPO2PuA+GPdmxWz7LkKBOjhqTkXk1v1ZvmIm/njZt/p8CW29uYHLySg2RsYzgYo2GStVsgvcbN8xM38cbPvGKmlXLQuqCx7gWozMMkOQyVe9+4jzUv14fmIm/njZt9ps4SYcRi0vW1PBztYwwkti+TaKOdxSYfnI27mj5t9x82qiXbuMMteBFEXgeskkMWhgX0Jp0t1KfmIm/njZt/VIJWUNYerro5h64ELWkgySHPm3rnUxpfmpeQjbuaPm33Xp7k3LNbVYBXbnT3LdsyVgSov66PtyUiXbH3Ezfxxs89sLYQ7U63hr8lBU2UwlQRUQp83oZTx0gyNfMTN/HGz7/x15lV6XOk0bIW/3rvOhSIEw1EqEjLOWzHXETfzx82+qyON6yyjVcBiv+aH55DgvUMbg0bS3jVfmj1bTrgZ4eNmH9YWeiJpYdy1Yy7z8NemBqV6Tlb2lsVL2qyccLPwMM/WX9maIrSyORGq7R6fiQ28hufGMVDWQh58qVahnHCzcCLP1p8xUnXmQgvCMe+5ChRv+AxtNuMbDkqGeqlPs5xwM8LHzb6rGablqdCIqHrEva6FoU7fT7r1zBnrrJfqUsoJNyN83Oy7mGu2UOJsu2OvgHoNCe7113CFmYdztX4pf11OuBnh42bfveFtT1VwBZEIsnWF0/YkDRKT0CyI0i/VIJUTbkb4uNmH+Ws2tD6hrymgZe/JDdcNRLWv7tNkXMpzlRNuRvi42Xf+unpJLg55ct/xtUdobQKURqi2iL17ucRSygk3I3zc7DNbI4YCq5VgM7JdZRa2xjKAU3ERojT5Ug1SOeFmhI+bfVczXHLligsQse4dixFztT1IA1uRwlJpXsp92BE3o8fNPrN19Tba6Axr6q43qwZGeUDO3jrlPnBeyn3YETejx82+42bVmq7he6OL7bqUuNfoLfz1GnnOstqtXns74mb0uNl39WY1LrA3gplSBpUisNevwcLRlwv2Mi7lPuyIm9HjZt/5616S7Q3nNe9Z8UwMlgQBF1oEXNPmrf5rO+Jm9LjZdzFXE2VLA3qpA3SPk/ZlBMxNcVGN8PoSS7EjbkaPm33HUuLVjtdaIZnPPS9llyl0gibFLGGrmW7p8CNuRo+bfcdI60JfbcLiEv46Ii+o9qtCpTvLaNT80r4PO+Jm9LjZd7UKlmYlzcAlJLgW2fXhZcLukLTibXK7da+PuBk9bvadNlueewixsPX4j/i6UsRcLH0LcffMl3i4HXEzetzsuz7N0XkkSzDXtjW3BW0s32kv0ZWmJ7qU0/QjbsaPm31n61/9mF1AfDDojCvtnBRylbkkout9/+7Y+oib8eNm37GUkoRacmiUwtZVKtQeP1nPKEZV67h1r4+4GT9u9t29XqtZ4QEzAqw9B0nBiQZYaqOwpzTxUv+1H3EzftzsO5aC1GrL+zZvfz0zgke4BV4iti6OPOgSN/MjbsaPm32nw9GH5L2fa+09ubs+3HlkKK01teRJbs3Q8CNuxo+bfdd/LWv0UioUHw6KumdUrhVSzSxpySHQLuU0/Yib8eNm39k63LItQTBPew5SkR1fTyCekhMWjmD7kq2PuBk/bvZdrcJIYdPewVfCP3r3vNGE5rktwpTkFjfzI27Gj5t9aOsuKY25QZmAJgtbW+jwCHZCiVdfsm5psyNuxo+bfVeXMtHzfsPF9t69ticsoDBk5hUXfOBsd3IfjEfcTB43+8zWPZQY7e09SXaPDxlBSHMGysJ9jWR13qlBYjziZvK42Xf3ummddcgeGL53Nq0GjbhD4RS/XatJ9U7ug/GIm8njZt9xM8Ks3TIMl3jD12Roqy9oqDymJmpyy9ZH3EweN/uuViG0V5/hpVcW2iylQc1a9nKAtHYHNq87880Yj7iZPG72Xd/H2rvO2wDxrGHrPa3S5o6vbVDc8DLwlq2PuJk8bvadNqOxQpBVGItDm9nsm5sRtKwmhLsX4E6ei/GIm8njZt9psywpV+2QzXdPbutQV8RcZImb5OzjUt8H4xE3k8fNvvPXuZruQYU1LjFoGnXXKqw9WJq7zum53oqvj7iZPG723RvOEdZ0W9DzjrlQ116l6ZCa7KZNrNhu6fAjbiaPm30Xc03yWlaGnubu5wpZ5l0HLOlz9Ty910u2piNupo+bfWZrcR4iEVWz0wLte0ZlafFLllbLqEZ8h4czHXEzfdzsuzdcKtWie2jGnindnMBW7lBGIuTSe26XdDgdcTN93Oy7/DUOLxLC260iaI7Aq3rOgOIRc+kQzXf6uUInHNn6cbPPbL0EValW4Jl3niskuDEyyEi1ZRk00yUdTkfcTB83+46btTImcg5b99Dhc1eo1CYwu7TCW4xf2pPLdMTN9HGzD2uQePAiAi62GSk5tNkyJGfqUxd7uzOPlOmIm+njZp/ZejdZr5ES9Ik798Edaqu7s2uuuYelDLulw4+4mT5u9pmt5xjDDQ2Gtt2TqylUGhsgTdele6bhrTf8iJvp42Yf9vg4i5YOWH3r8FSh1b0SohVd1rt5uzNnmOmIm+njZt/1X2Pj2muBwTunWcLq1maB0GzUfO264Uv+mo+4WXrc7Dtbj7qSiUGqe26hxk+O4b4zFcsmM2LsSzEXH3Gz9LjZdzo8QurWUaGnFYpMI76uu1mzIOWczUfPd3pymY+4WXrc7Lv42li5hCKzXuMNZ1/gOWwtJXdJWJXKJW3GR9wsPW72nQ4Pre3xjgPt6Ue/5odbbQiz4ExWUlG/xMP5iJulx82+68ktS3W2AX2suu+1QcW5p9Aao+IefXbrXh9xs/S42Yc6vKQsLpAWjR1zFbAROryU6ZW9yMI7PbnMR9wsPW72XU7TSl81NaBCoc1qZqjaKuSsc849yc7u7OdiPuJm6XGzD3t8hptHVN2UJ2gqDVypAq+V0EtWlEs9PnzEzdLjZt/FXHVg17mguYathwpYooi0xbm6hb0vzTdjPuJm6XGz77QZDxl9CnC1nftYCWrH+AWzNcwyZN3ptWc54mb5cbPvaobT3mDPCrmNUN/UQpvlNCCCrTFsZl+36sPliJvlx80+zHNJ174aZOO417xrhmVOGKpJknc2v8TD5Yib5cfNvstztaSz4gBaFvda+oS2t6imLpJLL61dmmXHcsTN8uNm38XXKWFcXYHKKYFugWY4NjxbiyIE81ou9e7JETfLj5t9569XLq03B0qtgap18ByveYkfhfdkcb4UX8sRN8uPm313r/PSlnVnt3bfRxaG9qskKTfCpT5ZLtUqyBE3y4+bfVcz3BgXIQHpnluoUsJf44RUO49WMS27FXMdcbP8uNlntvYxtfdaYcZj/sdegFoIYdZqaSwRnXdmz+734sTWj5t918/FbRqxRKSV99xCb2BTGlTlKvG6s5dLtQpyxM3y42bfveG4OqIiSFsRX/e+wFpDWHPKbFjELu3nYj3iZuVxs+9sPTIPXBLhFkbMNVqBuhOb2byPkWZZ/dK91iNuVh43+06HSzjOIghp7RkaVDPUhAWS9FSp0vB+Kc+lR9ysPG72YU6zi1SrkCnCLfXewXRiOO0yKxemeWtuoR5xs/K42XeMVEe468wwxip7jw9GpB3hNjGNLJQ1tUs6XI+4WXnc7Dt/ncWwuIEkjTc80wBP4bnHWpin12X9EkvRI25WHjf7rlbBKORZXSB7AG3YOv9Rq7BCiFdqqVm6pc2OuFl53OzDfq6kiRFBtUXMNYZAnc2haBPvzavcmimtR9ysPG72nQ6vyLxbNFfZLCVNhxY/Qh6TUZqpXdPhR9ysPG72Xf91vNK12QLcLR/KIdBaogSptV7W2hvZLtWb6RE3K4+bfchSuEzmAbl3+4ObtabxpFuqHV2H3erJTUfczB43+66fa3YXGWVnPPbsWR9gaxYY4ciHzUbWL8Vc6Yib2eNmH+a5sjcPM+PwDuqyK8VXiifdcHqX1u3SG56OuJk9bvZhzDVp5bnHZ7QEWkbY2teAVkuxoavKrfg6HXEze9zsM1tzGzLWFOht1xbq3p3KJa75RNVqqRFeirnSETezx82+6wXAOmxRhTr2bBxiBRNJu1x8JZkZq1/q3UtH3MweN/su5lKiyq6waGjo8BT3OhuG6a1hLz1fm3mVjriZPW723RtecrIcz3eEXA20lV0ujB0qljZyL4zllq2PuJk9bvZdTlOW427gUk0e2gwbuNmAMPLE5blIu1Qfno64mT1u9l18nbAapwF1b0xVaQo19wnWW0+z9IV6S4cfcTN73OzDerO8G3EndJvhr/cIpEaFgEZZ0iaXcmknMucjbuaPm32nzWpc5b0il/vaQXYNbSbeYIrUWZZLw0s5zXzEzfxxs+/6NLWr0ObhvHU4xkNu3A2Ilw50ws2t79j6iJv542af2br2EXFVFphVd63C6junKWHrvlS5dZl3dp1zPuJm/rjZZ7a21Ept8XLPPZ5Ss09oeTYYyTHHpa41X8pf5yNu5o+bfeevZw2DksIaU/b+6wLNB8EszmP05e3WDoh8xM38cbPv/PVIhcn2Xvvdu9cpR/RVCgjXFc7aU8+X4ut8xM38cbPvuJmYpBrhluXNw5ctqH0OmLTaWklppEv563zEzfxxsw9rC0OFWWUYTdZu9HGwgQ14tdFRKMs1f33Ezfxxs+8Y6RgTyRyYc9+z4hlaitd8VEfFNm3oLZZyxM38cbPv3vBR2m7Ri/jafeevESrNDmuu6jxpoF3SZuWEmzE+bvZdzCW1iu6hGWvH17orz2oo8jWp9FKHtFu7XcoJN2N83Ow7loIVE1PYmnpoM6F4wzdBGyPX3JRUbnGzcsLNGB83+y73wZpn2jOlGxbQZARxz3vYOrURf2GMdomblRNuxvi42Xe1hTNe8DoMFmYERaxgVhNQBNhNM83Et97wE27G+LjZd9xsTStTtq3Z9r0e0EpItSVSSumZ5FYvQDnhZoyPm33Xz1VSm6gDsOfw114Q3Erc65LMKxbtdMtfn3AzxsfNvqtLMVfpZeevPfz1jMCr9b1KdcnKfRZe+VK9WTnhZoyPm33X97F8utDu8dnxddY98woltNn0qpVwzUu1CuWEmzE+bvYdI9XKmbyD1G1r36NSHBcgVZ/FLad6iZGWE27G+LjZdzFX3cNxpALZ3rFocaWtjAS4SvWlLZVxyV/bETejx82+tHWuOd5wVxZQzg18mQG3yu49t1wv9X3YETejx80+s7VUqjqbgfvqEXM5776PBh0bFqI5UrqUv7YjbkaPm31n6wivRdqCKXvvXtdQaUZxrzlRSrVK4kt7AeyIm9HjZt/pcCmLeGaosnsBEBs0rA5zL9BNbiuvS7UKdsTN6HGz72qQhNLiva5p1HjDW1KwlCLwWppDniFhvrTbxY64GT1u9p2tI8AagnvY7IyYq3q84YMcRCLeLpMH3apBsiNuRo+bfdd/LaVhajUuctoTcZZDPNwChNyGYao6LtUq2BE3o8fNvqtLYWw0nYCHp9BmTaANzGCUsYknm/nSLjY74mb0uNl3Onxky9Qp3nBUUPcMreGEnhCr5dFbv5S/tiNuRo+bffiGz9VHbSCmEXPl3Wsvc48T73V5GYNv5T78iJvx42Yf1ofjFAsLL+QMyr2DF59AtLzVSmH9S/lrP+Jm/LjZdzq85VGGcERaIdB0rRpveOhwXBN9rCJ4aw6SH3Ezftzsu/pwZJdSBVIWARVjcKoTMDOSpTJ9XWKkfsTN+HGzD2uGm9Vlc+vwvSeXGkRcnSD+boNnl5LwEkvxI27Gj5t9p8MV62yzhRjDuNdKBK61w2plcfFCSpf2afoRN+PHzT6zNa1UKhYE8pX2/HAFGxnhV3V4n0vrLUbqR9yMHzf7zta97xs8YJb5qwYpg+391yi1LWs5tXkr5jriZvy42Xd1pMk6107Ape85SLt3r1nYuhqTx73WeivmOuJm/LjZd3UpMmZTq7A8N1AbCax2hJIbrVE9db+lw4+4GT9u9l0/V7M8ixboNjBirrqn2g0FTpNrqmhEd+LrCNxPbC2Pm333hsuUIaG+a8YF2saCisNh8HKaOeUld3IfgkfcTB43+64upfawZmZwGRa2bhPqlLjXmChc+Mql3om5BI+4mTxu9l0/F21La8TXWfe91gqGbcCYpe7SFOrl1r0+4mbyuNl3uY+l1PfEWckydo+PgCstWGFwtL2Sr96JrwWPuJk8bvZdT24tq2FaEGF2B+Xdk9t7BaaWRm9Kdmn/teARN5PHzb5jpDzXaI6weiqhw3WCzzGAPXMn5cp8p8dH8IibyeNm3+U+mJeFVaEz4859RHw90gQUZc0mYuvOHCTBI24mj5t9F3PFP3AiA8Ut3vVmdWeyF6S1ZE7LNc1b8fURN5PHzb6rQRqJkvuAlY1BizJUz3u4gs8s2Wptt+71ETeTx82+89eFR5chIGuErb2FDrfUQUI71aKrLrqT+xA64mb6uNl3b/gKv1xClk1qYeuZEzSO6Ku76eJUjfSWrY+4mT5u9mF8zc0SCtQ9bFh/rXWJ2w1szbvNtXq59IbTETfTx82+qzdzGozsIKn1/5iDRMPBC1ddxNnGpfiajriZPm72Xa0CpVYt7d69ve+jxhtujQuMpsi5Sil8y9ZH3EwfN/sufz3Rl9Tdjjv2/PBlYFIIGFfpi0tjvOWvj7iZPm72ITfLs5pahFucQFsEXlVUgdpSsnDZ1e7UpQgdcTN93OwzW6eWSg6vDD40HvIwMDTVBrMRFWLsM93p5xI64mb6uNl3fR8qmgotKGL/UTNcJU2Y7CvFv9z4Up6LjriZPm723RvuIc5GGiB17HttFVqvBuXXcLOOjvWWvz7iZvq42XcsxXeKujZIyJuH776PGQYfuGeBzoQol/JcfMTN0uNmH/ZzUa9ldkDjiK/7LLDHmoF48eFW261Z8cJH3Cw9bvZd7oMjjF6UgdPWZso1Yi5kGJ7mrIJxyW/d6yNulh43+7A+nFRyiqgaKWKukn/NxomYyzP7GFppXmKkfMTN0uNm39m6YnadBJ7jF50t/HVmgnDTopWp93wpvuYjbpYeN/uOkSKmQThDjO0en532qDMCr5lb9gjIOsqdmVfCR9wsPW72XQ0SjZzj6QZNe09uraHNyAvkllA8nKqvW9rsiJulx82+e8PXGow75tJcIVw3g1m477xUpNVS+Jo2O+Jm6XGz7+Jr9LoHo0BOexebWYaNwIE17Jzq6v1afH3EzdLjZh/2+GheognSHq6g1vbePZvgYxYsvkq7ZusjbpYeN/vM1rhaKnNU4LpCm3HqUDFFkF1WoaWMTS/ZWo64WX7c7Dtt1pL+qh6VTj20Wau7JMWgpdwGl9X5Vl2KHHGz/LjZd/66Jtax4jaPPjYPJ6g+e4RgbXUXJy2XYi454mb5cbPv3nDbtZrSoS2LNzzkd/jrNWHxtKZxr/dbe8fWR9wsP272XR2ppdR9VkB03XMVNiOdAnu5j2ml0S/tBRA54mb5cbMP4+uaZnjsXX60e+2HQKixBjzZrFdLzS/12ssRN8uPm32X51qjS/IJ04fHvd791yN+minVzi2n0i/VpcgRN8uPm333hrfKrWOCkiK01qx713mOy00+Sm/J9vyDO7Y+4mb5cbPPbF1XzbWjwyoeOnxP06hzM9JiafJ0TLcYqRxxs/y42Xc6fGRLu/KoL5075orQOu/q4RJBl4Q4I7tURypH3Cw/bvYdS8mmU2wB17TvtSWoiTpMlJR2mosu7fsQPeJm5XGz7+51yl73ai7knb9OiaGWotCzjV5M5ky3bH3EzcrjZp/ZuqDq5J7DX+/awrky/BpZSSQ9Lrg5yiUdrkfcrDxu9qEOx0p7kIL5rhnGEtosm8NeuceiDcu6NENDj7hZedzsu/haEoUKo92O28LWq4TVV4I2jHIyb1ku1RbqETcrj5t956/70DnXhNrS7vHZoXVJFbLLbtRMuuvC7tj6iJuVx82+89fSudocUHlHWjoNqswOaeWc0Pruwr5k6yNuVh43+7DHR7DL3s9V0+770Ax19gpplL0ol3XYpdyHHnGz8rjZd9pstr6mMpDl7bRnvOHddK9cdK21hu++9YYfcbPyuNl3/dc9LxdJEWTlPRtnbz3vYwKVOW1ok3xpn6boETcrj5t9ZuuxquQpHUYOCyunvTt1RcxlXogpZHq6lNNMR9zMHjf7sO+DcjdyWPF0g/oIlbbJeJwAtjRna/lS7iMdcTN73OwzW6t39tESjGRrs5R4wx1XOG3xXkVs2Lhk6yNuZo+bfZf76DUudNtJTApbu0XMRauArpYSOZLypfx1OuJm9rjZd/dallPEWxCCfL/huGdKS/hrHtXcU1rjUsyVjriZPW72nb+mWpZ7h9zjF82ue//1gJbqSN66J7qkw9MRN7PHzb7r8WlYPe/UtVq83MXCXyNFzFW9MWljybdsfcTN7HGz73i4DFo+E5TdxaUkujNeDeaQVKSFrfstf33Ezexxs+9srdp73+Okd7eH7vae7adhYuO04+vaL9UqpCNuZo+bfcdSdC3iHWS5bVt72LoIwpgZK1PYvl2ab5aOuJk9bvadrWttw7ICZR5bhw9wXhVmD1lEtQvf2veRj7iZP272Xc2whP6yugBz8109WqH2noBmXrMtaeXS/mvJR9zMHzf7LubqcbN7MVhGFRR3uFXjDW/VTeriiL8u6fB8xM38cbMP3/A8LFUKL93DX8vYu9hWh83IC06ro1/i4fmIm/njZt8xUqJUy3RwSfteT40rvUdM9zSpZS1El3rt8xE388fNvuvTnBxhlWUQXDvw2jq8YoHhtHe8JMp0qf86H3Ezf9zsw/g6jd6FIM/dp7mogS3NYes5MLVis5VLtj7iZv642Xc1w0PKorjXiXT80ZPbdsM9TQ11nqhfmz2bj7iZP2723RtOiePudkh5z0uRiLk89QpltLjUvFBuzVXIR9zMHzf7zNaSu1nOHThhBh02ofXeoErL3MUkrVtv+BE388fNvou5MsrOMADT3mtPTSBCsBIPOa6+Gjebl3R4OeFmgo+bfZjTlKYp7R0Quy5FewbXkWASNbbcad6qQSon3EzwcbPvtNmc0lMmSNbyzl8j1CENcLTSGnrxeSmnWU64meDjZt+xlIQLtQsMxYi55uDw1yvC7TF09DJb7pe0WTnhZoKPm333hve5kuQGLZdfg68EvCUESjhDsy2d1+71CTcTfNzsw34uD0E2EUKDcdiaM+xGXEjMQiW57X07d2x9ws0EHzf77g3HWtjUYfCuLeTRwbAX6Ll1KRFip3Ipf11OuJng42bf9eTqMkNM0KmHDu817V1sbUfaS8XzLjG8ZOsTbib4uNl3ts5dxHqHVUKW6ewENcmCHnEYc21r1Uv91+WEmwk+bvZdXUqTTtIcVsYZ/locqi7d13xizhwx16WdTeWEmwk+bvadvy5T155HWpciKGGHlsqIG17XTHU50yV/bUfcjB43+67Hp3ghXSPi6xrxtZNCQ83A5Dg18Zi3egHsiJvR42af2brbWmRzQlxwAbVw1W2PO8PumrDW1m7t57IjbkaPm31m60SSM3KCNlfc6777NLV2cKcx0uwr5PklWx9xM3rc7Lu6FOQZQewAnhj3uqwKTfcGvpVrs0LGeCnPZUfcjB43+65mOPx0jusMc7XQ4YNm+Ot40kvpOXePi62XdLgdcTN63Oy7uhQrI7lUSD3terNe9sZcB1IqJbcUIv1STtOOuBk9bvaZrefgSl4WlLSnKRA2aK0l2Ii0FtqZrkt5LjviZvS42Xe2TpxESwcuuuvDdxefpQUdt6ltpzYv5bnsiJvR42bfsZQhPpj3rPiK8YbvHYu+JnixWSu1XWh4ydZH3IweN/uOkXYXHYkiyNq99rU5uFqD2T0X0aaVL/lrP+Jm/LjZdzVItmbeM69WT3PPNyOotcS9pjzJLKWVL73hfsTN+HGz7+61F0qhxiD7npcy97yUUQmm9M41YuyKl7iZH3Ezftzsu7qUlVaEVxNm2rb2eM0ttQGYVs9T2+R6KX/tR9yMHzf77g3vWnC6hKvOu0IBJ1hN4a8Re4lzUGVeyl/7ETfjx82+s3U2NvzV2ZPXr2oUcHEDFGnhr3vDW3OQ/Iib8eNmn9k6omvqlASmYtpzhhM4ZgOePlJos6G3drv4ETfjx82+YymlpRbXN2yd94zKWXcd6YRFZcfZVaTf0mZH3IwfN/tOh4tXKSOM2yLcipir7HRmh8J57X6QstalPT5+xM34cbPvevdKLZlygr1PEbT37a9DjDPl0iWvkGyX+q/9iJvx42bf1ZH2lrVJAsZCe2fTnm/WM5hgbcNXI7wTcykecTN53Ow7fy1W20oD0qQIvFbJu9ungZXcRrW93eVO34fiETeTx82+q0vhlqsWgdLqAC1zQGtdoLbO2Sn3iLIv2fqIm8njZt/lufIU2X2axX7tBUCFNloHq7yQaLnPOzpc8YibyeNmH9aR9uGIA9j7rlXoCr7DbVOmPZSWLd+y9RE3k8fNvvPXRJyQF5TaQ4e32mBv4gMaksauDs98S5sdcTN53OwzW0v3uXYxYeINxVkQ6hprAxXHws2Nb/nrI24mj5t9l+fqXFAnQs6IoKkx2KoCIw2fVs0H3mEpikfcTB43+y6+RuuNecJchrtmuIa/XhJi3Ovq3aRcqiNVPOJm8rjZh9zM15AhgDRzaDPao828QF8t44rAqNItf33EzeRxs+94+Kip0Cwwag5/nYqHv64KSdZaNqxhvpPnUjriZvq42XcxV21pNvUIsvbs2eIVasIE1LTXQSQ0L/lrOuJm+rjZZ7b2PGaK6wx1L3jRMXiXFRoM91Itm9KlvXtKR9xMHzf7jpvpnLw3nIcujnudC0FVI+DVViVp3PnWvT7iZvq42Xc8fCyeI6/QZrs7M8QQGDWH4uGxkfJI7ZIOpyNupo+bfVdv1pKWyhVKlt3jox2cUwX26kyqy/QSS6EjbqaPm31ma0XBXjVDnrOBhlDb/dcDeG/dG9zmHHd2NikdcTN93Ow7lkLNSsWdvy4IurtzW48nfRpVFqy0/FJ8TUfcTB83+8zW5MNbJwWeNOINzwgVrUAPSS6SluRxp2ZY6Yib6eNmn9l6USu1lQm5jr53NmXwXw33nmXkwTLkUk6TjriZPm723b3W3LXzBP+V0+x7DtKYCN5L6eHMC/qle81H3Cw9bvadNqvuyMyAv+pI1Rd4rgmoUsY9ZmH5pZiLj7hZetzsO0baF9Ha2S1sBFpyhlp34EWjNFxZ+rjEw/mIm6XHzT5kKVjHKgKJdy9AsxTPNzlYLUjkac56614fcbP0uNl3/Vxi2q203feBewpph+bNwKdU7+oVr9n6iJulx82+s3XLZjNlIA9XrZLiSof0hr4qeVO07HfmpSgfcbP0uNmHtuY9S7gBDc6g3jnCrTH3KNrhQ3Noszu72JSPuFl63Ow7Hk6FjXjBwj2PNI8CFaeDEFcU3NUqlxgpH3Gz9LjZZ7ZObi0ebgWbLKC0GjSWDKlYQmkl11u1hXzEzdLjZt9xMy+csu61LthCm4WZK9uEWUsySXHFb+U++IibpcfNvusFsDb3fCvoVRR0zJDgnAXytDq5ptzGpd49OeJm+XGz77iZjzV6q5Cp7T0+nSLcagmSJfIyM6HesvURN8uPm31Xb1Y8r7IyjLl7AWQQ2IqHfPRJrXSyMS/FXHLEzfLjZt/Vm0VwhVUZykq2+z4StNH3GEPUmjNZtUt5LjniZvlxs+/6uUa1NcyArI3w14rg5jVu+DZ0k9bLnRkaKkfcLD9u9h0PLy1c84yYy2WzlMxgIhFfY0ELgT4n39kLoHLEzfLjZh/WpVANW3fothlpNg5tlmbE19N0Yl9c7swtjIfjyNaPm32nw5MuSjQg/DPvfZoKjj5B441FL2JyaWeTyhE3y4+bfdh/LVOQHIa3BtvyUNcSkNrRuyKXWzXDcsTN8uNm3+U+OpG7Dpjube8FaNBEdpmKpNITFeuXcppyxM3y42bf1aXQaKnjgFE1gdr6Ne5qQO55dNKuQnf2c6kecbPyuNlnts4a0bXG8z13abhKJ2j4qxfAuKVcx55XdMfWR9ysPG72nTYzHytxBt9N2L/mDLehEyyibt4jxNu8ZesjblYeN/sup6m6VuEBRjPudaZfOjx+ivvuhYulW7Ps9IiblcfNPuTh1JeOBimHGFfDGfE1EaSVc1k0KF3az6V6xM3K42bfxVyrLSHaLZqT907kBr5yiHFqIc7SzNUvcTM94mblcbPvch9Tas6LgHrpoHWGmW0hJGyh0NltrEs5TT3iZuVxs+/i6+opLJph2Z6Nw6xQRwptljo30Sxkl3oB9IiblcfNPrN1zSLN3SLcsgU6E4O5MZQw/UqO6nJLmx1xs/K42Xd1pDVjWzwhS97zSPfY2c4F1owrXsWU+qX+az3iZuVxs++4mQxLVjNo2b17tuebYVGwJuQpScizS/c6HXEze9zsQ26WO3leYKUU0NE5/LWuPdWObEVAlvwOI/3Tltz0e1P/Ddis/+9/Cuv8U/3Pf6f5z/Nf4k/9/5j//ucW/K9/8v/0r//27/Vf+/xLxvv5a/FfesTv8f/+l3/773/8Uf7Tv/6f/zjqv9d//Jf4C/8MAr+x6m//5j//Bf/tL/2/7fWf57+O+r//5x//N79O3fpf//3/nf/4f/0///rfGDn9tz9+/sf/Rbz/93/9bf3Z3yfOFSHGBfqTD3/xP/BfDqv9pd/W/o39p/+Kf+G3/pvf4P//F8I0/8nCf8GWp4M4ZdHwPKFVtD04G8GqO5RiMkvbG1rvNLf86YEuvz/QfwMbfAf6Heiwq0wqGR0S2d7mgTmCqXiw60zFC81QXnemEv7pgf4Lf1Y/B/pvAKDvQL8DHd6+1yS7YcV5j/epS6BaS5Brb3li1kV30N+fHmj//YH+GyjvO9DvQMcfDnOTsZfQJ8+7IWuCDUOIM75YNFnj+5Jjj4b+3Yn+G1j2O9HvRMfpy/Hbq7igaJ27W8EjKrQKXaYvqaLT7lS6/tmJ/gtn4OdE/w3E/p3od6LDrrkUcSJYbptfmkItzaCnxAXN2cedur8/O9H8+xP9N+Ql3ol+J/p//EPTeJtL65DK7vavjcFXNZhzVJSJLnKne/DPTvRfobR/Q/blneh3ov/HPxSdLUlGyKt3UHeGuqs5ybQo71Fyl3ok/+xE6+9P9N+QY3on+p3o//EPVd2w1QXiK3R0TQJt1AFMlVPG1Mql7sA/O9G/T6/435BJeyf6neg4fQlx5F5AaJ/ouTrU1TLUvorUNrrg30F1/KX/xH+c6JcwfCf65+PZiZ4FKac9/s5+VR0zGGIDt9yWrFFXvVOx9mcn+vcZQ38Zw3eifz6e9amPQsxVIVfaC66E9hy4BTmnPMQHY/076Ojfpwz9pQzfif75eFbUkfOcXgmS7C2MoZz3ph8FbtZwVO3YL51oOqlS8pcyfAf65+PhyHylRivHWe7xy6IWoiMjDFafMspGIdcP9F/RHC9j+A70z8ezvg9MytkUvKayZ9ktaOgD3H2UlGeat1Q0nVQp+UsYvgP98/GsGdWSZV4dONc9dHUJWC4IPMZs3sjmuFME/6cH+vdVSv7yhe9A/3w83IyKo++BCbPh7sIcBC41g9jsa2Ru/dI0lD890H+lSslfvvCd6J+PZzUdaM04KzTJFkraFaqYAVNJkpyw3qq7o6MqJX/5wneifz6eZcBz1tq8w27BCxWtBG0VjrAQZUeGNtqlfCGdVCkpvnzhO9E/H89qoxvlJYhAVivoHAWaI0FO2d1aq/XvQO5+X6Wk+PKF70T/fDysUmoDixYY0wTUUoJKnIF70jxCS/d1n3T8vkpJ8eUL34n++XgGo9dqMqQA+672ly5QkQVK14HTeOZ6qdqfTqqUFF++8J3on49nqoOIlrBBnWVvLvUJPtCAyI3TWrXL3+FE/7ZKSfElDN+J/vl4OKeDqHVNwEp7brVVcMoJulMZrc+FfGff25+d6N9mDBVfxvCd6J+PhxuRWknLGqw5Eqg3gupKMHIumXSmku5MlPqzE/3blKHiSxm+E/3z8azav3dbrThkkT1vvg9olSrMMrl67YzjEr3jgyolxZcyfAf65+NZyrDYTLvObpa9QIHTAK+jQ8eeLXkaUi9VKfFBlZLiyxi+A/3z8awy2rol3R2Ge/6wYiWwOTI0zTn1jvH5ziTiPz3Qf0VyvIThO9A/H89E9J58yqExUgSBoI0YGsdPYnNloWp5XhprwAdVSkovX/gO9M/HM3K34sy2SbDymBEVLofaqsPCntIso86/g+T4fZWS0ssXvhP98/GsMnppp0wEFCoDNGEDS/ux5lHEZaLwJc7BJ1VKSi9f+E70z8fDyTOODbvBGuJ7X+YAk1JhlUZpUWoz3dlv/Wcn+vdVSvTyhe9E/3w8e6N9TuucwFi36uhxojeazoN70bHmLJeyK3xUpUQvX/hO9M/HMx2tA7HXMEPxAap5QOWEkH2WUluquP4OOvr3VUr08oXvRP98PNv6mctiHQJoieKNDtXRZmGoqacy67RC91HHX6lSopcvfCf65+PZG51SXVwreFbfVUoGlShBGkmXcPyTL1WS8lGVEr2E4TvRPx+PTjRmzmtqgd5GqI6eHazFL5RnG2lEdNgu1d3xUZUSvYzhO9E/H89qo6c1T9KBZ1+ga2RwSwJLpXIm4jYu9RjyUZUSvZThO9E/H49O9BRlmZoBQ7KCjtkhznCDGW90N6ta8NJgAzmpUuKXMnwH+ufjGbyzkmoSB/T8a9xdg7ZWAWw9Wa51E7zrB/r3moNfxvAd6J+PZ/kVpJ7KqpCMGLTxBPOWAOPf1jjRTdKljW9yUqXEL2H4DvTPx7MXerZaR6iNsrdkhfxoYIX6Rndm3PsoeKkwWk6qlPjlC9+B/vl4Nnkm9ZDRRDC6bxa9l2OP0WGXc/QNqdkvkTs5qlLily98J/rn49kT3Sh1TwRtMu35jfFE98bQcfpu0MJ2a9ydHFUp8csXvhP98/Gs1j+lJKssGNRDdOzMoVOJsLDOHr/z1XD+HU7076uU+OUL34n++XjWA+5Dx6AEXZKG6kgTPLcGKyecI2dufGmWkhxVKfHLF74T/fPx6EQn9lKrJCiqHZTMoK0tPZrksjqz0aV8oRxVKfHLF74T/fPxbDoYa0gN69CtDlBkhtqcgfrqZYSuLvXvoDr+Snrl5Qvfif75eLZ7ZfY0ZlWwPS1aRRj2IFJALizLW0K8lAGXoyoleQnDd6J/Pp6d6IFNWq6Qp6V4o5uBd21Qp1BeKy/CvwO9+33GUF7G8J3on49ntdGNZ5U4wlb3LvDRJ9goBHueNPVee0uXZvvLUZWSvJThO9E/H89YR6PCI04079qkX7OUzCIyrK7FOGEvdKkjS0+qlOSlDN+B/vl4Jjr2tKSkBIjJQF0GuBIDDh40qArJpTZwPalSkpcxfAf65+OZ5khuVeJxbtgZtGoBL3XAXM6TQ3i0fqmoQ0+qlOQlDN+B/vl4dqDnIs9LIA8doDMNqH02SFZQUpfS5b7k+H2Vkrx84TvQPx/PurFQKJWCILIz4KvHCy1lQiWcvc8xll7KF+pRlZK8fOE70T8fDzdVkOkaBqXiZtHxS4twEDrrDCGd42DfF9F/pUpJXr7wneifj2fdWKGUZT/Kpc8Oih56WmnsNDiPXrFlvcSi9ahKSV6+8J3on4+HdXdxflMtQIa/VttnsK4hQkbzTtYb2qXuFT2qUtKXL3wn+ufjWU1H6aMuK8Bt13QUInDEBGahq41611vz7vSoSklfvvCd6J+PZ3V3U2h1rbDqnklKTcBCWYNYJZ/WE7vcP9G/T6/oyxe+E/3z8XD3SioJUwMqm0aXynvyTAapSKsU1ZEv1d3pUZWSvoThO9E/H890NEnroTBCZux5dywVTOPfknPag/1rKX8H1vH7jKG+jOE70T8fz1jHrCvNnqEvXXtudAHzUSFVKS7cW+V6/0T/PmWoL2X4TvTPx7MJjlybzTVBfG98Y+NdRFrBh+y/QlLypdrodFKlpC9l+A70z8ezwQYy89rp70xT9z4hgpZKyA/M3NA5l3npiU4nVUr6MobvQP98PJyxu0TbLvOvGL9kQqiJB+AsY6Q+GfX+C/1XJMdLGL4D/fPxDHRMbIR7LhjF46xzd8su2RvfUKX2kvDWoI50UqWkL1/4DvTPx7MDjTRGHQVYJYfQiJ+MfcAgspaqr6n3D/RfqVJKL1/4TvTPxzPN4TxcdMHSWkNEy4RWpMHU/4+9c8mZa8eV9YgISOJ7OHrOfwhX8rkCajfSUGe5RRSQlQ43Nn77g0wqQmRqjTKa5I9eY/FTSonDLwyir/gWjdaOuioC99J25bHSiUYzNNzlhm+oO/0Don+nlDj8wiD6im/uCjbP9SypKAuBuNfdF7LDMuvN1z4jvwr781NKicMvDKKv+HZGj5pZq8DsmE/av0CTmSGNVkVnGcwfzVLip5QSh18YRF/xiWjjlYaNCbLW3J3hmbK7RKCjiCSUzvSRA85PKSUOvzCIvuIT0b56457P0uSTjbbjF2IakMl9kuc000dJUn5KKXEYhkH0Fd/uOpK3s2gF/GwupCxjf9ud4axrZhu4a5GPlq/wU0qJwzEMoq/4tn2F66Q6MrAznknoDm0KgkkWzpNGx39A9G/LkMMyDKKv+PZ+ZXLuaXRIfe3SY5cZYF4njE662mzc8KNQh7yklDgswwD6im+Xd5WoIB9bRfw8mlWoYx/Ru010pJZRx0eXd/KSUpJwDAPoK769x6qF05+XsonP6JnVwHUiIGccqVBa4yN/RV5SShKGYQB9xccns4Q29Q/GZxE4LahSHNR2EV2YiP5ByfE7pSThFwbQV3w7obs3Ho5QZjOgqgQt8z6wuTa0XBfxR7OU5CmlJOEXBtFXfJyCLomaJtB0UkqyK+ldhTjkMurKS9HXR8loeUopSfiFQfQVH3evTE1JBkysBXaFkeC8WIFGDb0UrDzb90T/TilJ+IVB9BXfJjjSUDp7Zqe5bqK9g+1CBKgQpiXaCn00Y1eeUkoSfmEQfcW3uf6Yes6VIM9x5nTsitr7rqNnHaNnZRf/vjH8S0pJwi8Moq/41hkO7SlTAVlCQFPaGQwmID35pPOypX5/Gf2XlJKEXxhEX/HNAU+mNFqFeYL+VGlXHSsxIGFfqN4s/QOif6eUJAzDIPqKb2e0kg5qBVrJFYjrAGebUItINhy1l49mkspTSknDMQyir/i4rELKGGbXYFGGRlKhpF7E+2KUjyY4ylNKScMyDKKv+PYOfLHntqvnTicgTaxQbSiw4mY86bL+0SR0fUkpaViGAfQVHyd1rNVzcmiLGcgK7W+0AFsqy+v+E0sfXd7pS0pJwzEMoK/4BHSpjNrXn5EGBFT62ie0G+QzF11xzpw+SkbrS0pJwzAMoK/49hyLfBadCqll3W2h2AZaB2Rbw4o1a/rRZbS+pJQ0/MIA+opvJ7TlNsUzTDorDGvOYGcBHA8n44Ls9lFXqE8pJQ2/MIi+4mPurjRqXgFzsV1zbJgb9QQkpaMkZZGPphroU0pJwy8Moq/41hZWLQ3HGWNw3JXCFarjZnv03FvLSOn7e46/pJQ0/MIg+opvZXSvk1UYcPmf3N0A71KAM03HsdtC/v6i4y8pJQ2/MIi+4uM2IdlEzwU+pm+ieZ0QaYPa5Gxl8fYv7qL/klKy8AuD6Cu+7V5piE6pQOVDNM8BdlaxzJm65Z6x8EcvDPUppWThFwbRV3xL+zcrCVcF1T+zlNqC2rtDS7rEUOro31/e/SWlZGEYBtFXfLvrkEFmqDDOTTQ1trPxTQGbDNXCtOijN4b6lFKycAyD6Cu+vTGs++dryFAnnSVCeNYJlb7r6CRjZMOZPnqRpU8pJQvLMIi+4ls2GttgrQtybQhUhoL347XMoUW5CuFHdbS9pJQsLMMA+opvD7JyM/GzQKhpB0JTqHkUwDUrJ+GcvhrgaC8pJQvHMIC+4hvQxm1ZSmAsa1fRZ35j22d1m8uWrJYXfVRz2EtKycIwDKCv+LaTc2maZzxHqp7/b3K000ywu8VFk1jxq7EG9pJSsvALA+grvp3QPj13QpjSGWjsuqOmVWH4EktrJf1qqoE9pZQs/MIg+opPRHdJk3tzqNJ2Ee3Oxyp0sC5tpp7qSh9tqrCnlJKHXxhEX/HNAcfCuSiDqyBQXfubnxHSbhMnjWT0fVv4l5SSh18YRF/xbVMFViMqBpntTFAqA1zmhCIkuLoxykdvwO0ppeThFwbRV3xzwElnw+zAZ8rdPqMLtJE7ZGeVXUUvXN83hn9JKXn4hUH0FR8fZG1k1z6jG56ZpCOPXUJXh0ll9dKsDf3eXflLSsnDLwyir/h2edd6beoO5U8dvdtEMKcOXvMYQ/pJMH1P9O+UkodhGERf8XVXRV1eGuwOsQO1s7Wi72K6rJUlMS6d/+D27rdj6OEYBtFXfHs125cMIoazDgv2P/K7M9x/7SCtIFprdfg/qDp+W4YelmEQfcW327vjEpoNYEM/4zp21THS2oD33HlqKv2jPbP+klLysAwD6Cs+hv1Ra5kVtDXdQK8MrRUHz9JJ80j4VajDX1JKHo5hAH3Ft5uOkanXoZCo7ppjUT1vDREMeTrOvPCrZLQ/pJQ4hWEYQF/xDWipbriL6FnOQNKZBljyAjgrrckFTb8H+mdKiVP4hQH0FR/frjD2MTr49AmU97dqhEB9zDIo7TNyfQ7075QSp/ALg+grvuXuamXGP+9kEf/vfWGdu6Ze5gNnwrMj/Huif6aUOIVfGERf8S3TkVpd2DoUavuM7k7gNAYI2aTiHRN/NB3MX1JKnMIvDKKv+LbxTbJaLRNY8gI68w2qYAYe3ecm2qV8NHnGX1JKnMIvDKKv+HZ1l3Aiy3mFJfuMTjagFivAte9juhVN/tFUA39JKXEKvzCIvuLbVUehmapW0DoYiByhFXNYS9oYapPHP+gMf9ornMIvDKKv+GivcJPWDVLmXXXUxuC97jM6raU6hdtXuTt/SSlxCsMwiL7i24usRtZXdei7CQMSIzCSDtMGmWDaZcg/qKN/OoacwjEMoq/4RHRO2JfMujvDM/9cc4LmY/+teGmzm2EvH70x9JeUEuewDIPoK77dR1M6w84zrFNCE+IAX2OClVFHqm21lD8hGtNDSolzWIYB9BUfG8NaGacD590Okp2UUsKzo9PPD85M/o3B8r9A/645cjiGAfQV36rolBepJehoA2hwhSZna4XS/r+ZfBfSnwP9l5IjDMMA+opvhmGzfQrn/dcwnIGWrX045wkjjZ6rJ9b2jWH4v0D/Tinl8AsD6Cu+Ab1adewKi/28xnKBSmWBjUWyeS4t0+dA/yWllMMvDKKv+HYXnUlK6wTcUgGi2aB6ZvA2FpfqdYxvdhj+h+jfKaUcfmEQfcW3F7O71nAfDdJqGQjluCulwInZ1zxptfZNNPo/RP9OKeXwC4PoKz5OQZfd/Q0ExZONxjOStJ51WcuTVNJS5z+oOn6nlHL4hUH0Fd/O6ELDx8zQbAkQjwpuXoFt/2GZms7xfWP4l5RSDr8wiL7i292dZ3NuC47bDVScwBQnWHUxTROlfH8Z/ZeUUgm/MIi+4uOqirloEEGeyYHymTyzOQYWJOeCeX70fuU/RP9OKZUwDIPoK75Nnsm6ptgA1aq7ju4dWpEMRbyoF67zo5TSf4j+7RiWcAyD6Cu+3d4JTV+74MCUC9A4Q9D/BDt6qkh9jSL/gOjflmEJyzCIvuLbiyy2JDoNWu276pCSwJ0RWmdWwaLSPiI6v6SUSliGAfQVn4Cmvg/pngoMXRmom26WXSEzdreqa+g3o/3/F+i/1BzhGAbQV3ybdmerNGq73FjnNtp5QJ2ssGkm03r23H/kr+SXlFIJwzCAvuLjCd2b5emQhm6quesuok1gVnSaJS+Rb6L+/wv075RSCb8wgL7i281dKkjpFBpt94JU8/FZ9lldtU+bg3ZX+JFfmJ9SSiX8wiD6im9+YaqYnBPUlhUonfmNlhpYT7tDXKl5/SillJ9SSiX8wiD6im83d+7VNTtkPWtmU3Vos3fgUajVlhKPb2ZG/4fo3yklDL8wiL7imwNuKRfhArgP4zM0mqD20qGxLq1NRrKPXq/kp5QShl8YRF/xieipaZfRLECZdx2dm0ArbULHxrmVXhN9lFLKTyklDL8wiL7imwM+WmNODJrcgLCdu7t9UOfhU4dSkvXN5Jn/EP3bXsHwC4PoK77N6eiT+mwJuks6naGAjUyQbFfR2JoX/Adn9O+UEoZhGERf8fGuI5dWKkMb7SzJ2h/GrYDhsDJ6MZvf+yt/SSlhOIZB9BUfZ5JSHjjaLjjc9wfrebqyz+jhKp5ppPbNBMf/EP3bMsSwDIPoKz5O6qhLFimsM86AZl1Q1ScwmlNlaou/2TOL5SWlhGEZBtBXfDuiZ5amaROsZQMtylDPhNJS1GYvg218lFIqLyklDMcwgL7iW6jD29hncQL2IUAFE1hLAgPnSg07Yf0oR1peUkoYhmEAfcW3kqN06WskmGNVoNbPiP+FcOZ02DpjlcpHFx3lJaVE4RcG0Fd8m2pwHhj6ZFCdC8jzgGplgGleQ1E91Y9SSuUppUThFwbRV3zsCm3m0juQegHCKeAZEdA0EY+FmD9KKZWnlBKFXxhEX/HtLtoxU1mb47FPZpJcoflsoOarDu0V20cppfKUUqLwC4PoK775hUK11ZXPdI5ynmPtbyevtM9ok9ykSPoHRP9OKVH4hUH0FZ+IHrmnJk2geqVddZhttpmgL8x9dJfxD+6i/5JSovALg+grvqWUcDmuYZCRfRfTZZ/RgxEGdZ6WtH2WUipPKSUKvzCIvuJbZ5hzGaIC5cwyoLwr6lbbAseWVp0501eD0MtTSonCMAyir/hGdNXhm12YWDvQsAk+V4dDed+19cr2D6qO344hhWMYRF/xbbZ/qmdZYYa0yq46OnWoJQ/QzJZGmt7mR/uxylNKicIyDKKv+Ea0ScnZEKpaAZqlgDcesFvEYbxqSf2jF1n4klLisAwD6Cu+FR3EpWqnMza67qJjTGjuCbKNXicuXfOjSR34klLicAwD6Cu++Sut2qxlY8xnOJiTgfk0yN1zqmXzXu1zoH+XHByGYQB9xbccKZbZ8sYYc6kn1OHQ1BSqkTrn/Vv0UewOX1JKHH5hAH3Fx9gdWa24YIxhQLwM6hwKyV3XWK2t+lFXiE8pJQ6/MIi+4hPR5kRVpUOuSP+3lNPm7g93xWGpr9kXf19E/yWlxOEXBtFXfJt3d3ZgtcwgyXbRYUPAJ58BpTxVF2ar/4Do3yklDr8wiL7i2+QZ4tZkLWi9pM1xy7uCXg12Be2aSt3qRyklfEopcfiFQfQVn4j2WsvKZcIocxx3xaCxOayBaXeJdSB99AYcn1JKHH5hEH3Ft5SSKqnnCS1jBhqewEQHNKkt8TTG8tGTWXxKKXH4hUH0Fd/ezFYdpOKQ5KSUmPJmezZASsvRW/X0UUoJn1JKEoZhEH3Fx+lgXaV1Bh4mu47uDWxJh5lWm7VZWesf3N79dgwlHMMg+opPROMy1DoG2JmtS6VUqM4Vkmnp1ia2r15k4VNKScIyDKKv+PYOHHOeJTOsiets5aSz+41gpWpzFFmsH827o5eUkoRlGEBf8e2IzqvLagZCUncZnXdjiGww5ljUmxp+dXlHLyklCccwgL7im2OYnZt7g2JnyyxrhcYJQUqlPlQ600c5UnpJKUkYhgH0Fd9KjqlKphlKr/uExtLAEdP+pbAu7MxfbXyjl5SShF8YQF/xLXaXp3beNfQgQiBqDLsV3E0is2KrWvyrrpCeUkoSfmEQfcU3B5zREJdBGi1tos8MmuzjDAsT0qXps6g/PaWUJPzCIPqKT0TXXpNNJJjzjNjlNKByzX9+mXLqxF/dRdNTSknCLwyir/j2vrCbpdoEctJ1/MLzeqU6COpI1XPC/tEbcHpKKWn4hUH0FR/PaEordYda8Txf2TDb8gK1I+auVrN+9B6LnlJKGn5hEH3FtzpaPLU529m4wkDZCfz0iCqVVXdzKP5RSomeUkoafmEQfcW3lNJYSJTaLjgmAQk6ePLTIyJaXwnT+mhuND2llDQMwyD6ik9EpyZjl8qyq47zamXWBm2mAklWXmvuInt+NDeanlJKGo5hEH3FN6JnQlz7eE7F8Qzq2FWHDIeT50guxef8B3X0b8tQwzIMoq/4Vke3bkN5wD6M09nK2cELNxh1GZZBTdJHRPNLSknDMgygr/j2IGsRD8IBnKQD4VKoTgtmnxWHyDL/KNTBLyklDccwgL7i292dYSbSBEnl3HSsCu08nB129rKMvNg+cgz5JaWkYRgG0Fd8u+hQl159AhY7a5PnOGPQFSaXzq21leT7kuN3SknDLwygr/g4YXcWbynDpFmA5Nx4jFYhNdW2KEvtH93c8VNKycIvDKKv+PYG3FKTnjpkywOoeD5bWBJgayXjSjpdvyf6d0rJwi8Moq/4VnSUukvn0aG2omfeXQHzoZCdhBtac/4oScpPKSULvzCIvuLbjF1GbmMXz+fzrOYkqNIL+JqrbpyX4EdTDfgppWThFwbRV3zb+FZXTpZ1F85nhyGlBC5o0HcR0rl3rvmj/Vj8lFKy8AuD6Cu+TdltuPvCXT17qnY6ww5t4Jm3O7JqxzT5o2w0P6WULPzCIPqKb3W0cfdZEHYLeFZVnNxdnQlUyqTKk6x/fxv9l5SShWEYRF/xjWhJtbWTu0tz19G7coZ69twvyWt167PPjyY48lNKycIxDKKv+GaBt6qJe4a2Rvn/k9BR90GdUp2DOG/5e6J/W4YWlmEQfcW3uw6ZXBMyYKqbaJ0dLJlAy7spRF6D0kfrV+QlpWRhGQbQV3ybpZRUZKQM2foZG70/qjJvqv9cdiTP6yMPXF5SSh6OYQB9xbddFTSs1ulgTRUIXcB0DDg8T2k4mnx/Qv8uOTwMwwD6im/DwRKf3i8BVhUgowruhJvqqd1oqrePimh5SSl5+IUB9BXfUkq4apVdPvfCeoBOuz+c+4OZyNCtzI+C0fKUUvLwC4PoK769xkrWS91H9BQ1oLoyNB0FFhedlqhR/mjCrjyllDz8wiD6im9VtGYibwLVfZ/RRQwcaYJqTZU8OetHDrg8pZQ8/MIg+opvN3eZhOdCKEoMNAtBHdghz07ZS/fy1e4VeUopefiFQfQV37LROLAoCqyUd9VBOUOtWiAr7fK6ETp/5BfKU0rJwy8Moq/4lrtrKDMj71ZQCcj7AKe8oPZhKXdU04/mdMhTSsnDLwyir/g2CH0JcrYBWMraVUcysDUVuKZRUEzWv6ijf6eUPAzDIPqKbxvfal9+1gdNOaP9dVcd3jFDbtZaK2d71veG4e+UkqRwDIPoK75NnpnYeamCr7SJzmLQsDaYfa2qMkb2f1BH/7QMJYVlGERf8S3U4a1Q3kQXPntmhy7wJrtR5LMeq5Vm9aMzWh9SSpLCMgygr/h21dEnL2qnHdS+gc4ONbvDtITWlE3SR42hPqSU9n88gA6g/7/45q8kGpisQp2agZoS1NUS7JpalzVaaXwP9F9KjjAMA+grvl10DCpyRoJ5TmsX0fuEbmoEa7WcsI3U60eDOvQhpSQp/MIA+opvd9FLqmWuUFYioLXmWWG4iw9moyR5VPvo5k5fUkqSwi8Moq/4FiQdPZfzBqscl5B4TjDM5+2KWyWZI5WPpoPpS0pJUviFQfQVH3evzMGN++4Dx5lq0CqYZIJ8ht15Sam1j/Zj6UtKSVL4hUH0Fd/egNfkjUsCo77LaBoOPnPaRHdKIyuK9++J/plSkhR+YRB9xbds9Kr7KMYJsnZ3SHP5rjp63Y0hVhki1Mb3d9G/U0qSwy8Moq/4OMFR0kAdcKpmIOc/Vx0OZeqyIUV3Jfs90b/tlRx+YRB9xbe7jt5SPbOU0JIDJWOwRQzFK+XRhbx89H5FX1JKksMwDKKv+LirorVSrUBaZVcd5bwxNExAjXbhYcm0fZT216eUUg7HMIi+4tsER5xKgwXm6H6m7FZoOQ1Yva6uZa6E3zuGf0kp5bAMg+grvqWUeKjqItB9HAONdG49/iyAQ0pS+1kE9w3R9pJSymEZBtBXfANaxkijny1CZ7RuGQ6Wq4BK81FsTFkfXd7ZS0oph2MYQF/x7e6uzr5r5wnTaQOdicA9G2DJ2jbfaayPdlXYS0oph2EYQF/x7YReKTWdDOynGcTUoBZnQLHes9X9J/bRRYe9pJRy+IUB9BUfp90VpIodmicB6oWhilYwm0XZRtX8fcnxl5RSDr8wiL7i23SwmWoy6kBWHWj/Iw/VZ4O01i5Hcl3IH/mF9pRSKuEXBtFXfJs8M3pPuBbket6Auxt4mgiz7/O5TGypfV90/CWlVMIvDKKv+HYXrYadvYHaXMcvPJkO6TDckHMZ+6j+aCSpPaWUSviFQfQV3zZVEMlaRrtwpt0Yeu5guRhI86YsRdca3xP9O6VUwi8Moq/4llJKmdHOspV8dq8kQWi5LWhjeplZ5/xqh6E9pZRK+IVB9BXfHoH7kkqToZrtM7rMAS7T9xndZ3Xr7u0f3HX8TimVMAyD6Cu+1dGLumJdkAbbPqPRoZaRYVjO2hqy6EdJUntKKZVwDIPoK77ddaxWlmQG0t6BekLwmhjyBrzRyGtX2d8T/dsyLGEZBtFXfLuPLkO9JYfFYwENOQ9mqwJ3KcmNakkf3d75S0qphGUYQF/xzTK03pYWh977WZw8KlQ9o/1LsrmmU88frQL3l5RSCccwgL7i20TSswd8GMJE8d0XnlCH775QJ6VWc1ptfLTxzV9SShiGYQB9xbfL6IFp4q429mncz+iZAt54AEnVXXYgp/FRMNpfUkoYfmEAfcU3oEtfU2mfy7PbKTkYWpECy0SIlo5dk3wO9F9SShh+YRB9xTeieWSfjWHSTEB9JbC2FnSxqlO4lPbRzZ0/pZQw/MIg+opvs5RoFmwncndesFA1h2rEwGQla2cq/lGmw59SShh+YRB9xbc34H1py9OgjTbPavsMrS2GM82A0FS4fjTvzp9SShh+YRB9xbebjkGsFfcZnXETvaqCrcKgXmvBkht9lfb3p5QShl8YRF/xcd4dUaOzccVyg/29Qq1JQAmJOcnK+JFf6E8pJQy/MIi+4tubWVx5JW4wbZceZC2Du3UYNHiKqKev9mP5U0oJwzAMoq/4Zhjm5q2crZy7DdztoU/w8yyr1LPKEOvw8v119F9SShiOYRB9xcd5d4VbawNQmwBx990ZHqyduejZZPFV2t+fUkoUlmEQfcW33F0eLLQytCXppP0XtCkEaSYphLgqfnN7R+klpURhGQbQV3wro6UjUz+vZE80WpXBZ++gNpDWXL3pN0f0/wL9u+agcAwD6Cu+5Ugxl2m9QTnZJOqya445BDSX/XNnbda/SSn9L9B/KTnCMAygr/jWFrou9ppgtTOQVE6OVHYFUhaL1Daspm9ypP8L9O+UEoVfGEBf8fHFrEnS1cDbICCyDjbbgjx9Lu37N9s3N3f/C/RfUkoUfmEQfcU3v7COvKFlGPuMPlMNCljVDNKlz7oLj96/md/4H6J/p5Qo/MIg+oqPWzn15OsIZKxNNEnfbSGdD25jUu4o3+Tu/kP075QShV8YRF/xrS+01Jmy7jN6ChB2PBvfOujY5chM2FT/wRn9O6VE4RcG0Vd8qzqKWZ6cgYo1oFNwWN+ntVCd03tvWr6ZPPMfon+nlCj8wiD6im/uyqzONDusVc4u8F1MG0+GuXh67TOP/o0D/h+if9srHH5hEH3FJ6LNmo4xdRP9p44u84yMnnA2dZaVhlP5Jkn6H6J/p5Q4DMMg+opvaf+GTaob5FINaBpDHSrQfJeweIL/+R90hr8dQw7HMIi+4pvBskbvI01YpGdu9GxQ824Pq/tuFS07pm92GP6H6N+WIYdlGERf8bEzTAtJCqSeE1D2TTSmDrslbKXXqj19VEfnl5QSh2UYQF/xbSQp6XSsGTrnXXTgqGC5IVCrtCo7NfnoqiO/pJQ4HMMA+oqPNUf21VYBFZezfaWAW/FdeDjhzBkbf9QX5peUEodhGEBf8e3qrkuncqqNWfs+l1eHKoaAOY+xD8hh65u1yf8L9O+UEodfGEBf8W1mdHcbixmY19xdYRJojQVwurlVy/WjmdH/C/RfUkocfmEQfcW3Ilp5jMG7F2xySuczBX1aAmykZdfVmeyj3F1+Silx+IVB9BXfZinpSpjaRricrZw1NfA8G4hmRm6lT/woGp2fUkoSfmEQfcUnohuXjU2ukJIVIG0VmnCB4tVmKsV25fE90b9TShJ+YRB9xbcHhrSK21rQsA6gjTRY6ggrMU0x0fkPru7+klKS8AuD6Cu+JUlHaZZqA7KyiTZNYJoXSDFas6Xa+SO/MD+llCT8wiD6im+ZDq1pcFbQVXZnOMeCSglhaNXl68x1/GiqQX5KKUkYhkH0Fd/q6KYZe2fwfubdoSrsdhChIK3VZ6Ks/4Do346hhGMYRF/xrY6evdciBt7W2cqJHbzs0oMH2+i9Vcdv9mP9h+jflqGEZRhEX/HNYbExKuV9KCv+Wb9ylia33Rn20jup5IIfjZ4pLyklCcswgL7iW9gfaYyWMvD8YxkuAZuMwD2lMZOV/FUZXV5SShKOYQB9xbebjoQuqxSQ/XMCGfPuC3mC7RK6lSy7CPno7q68pJQkDMMA+opvJYeXlOvGWGfbbaHOCrVXhjbXyt7yzPpREV1eUkoafmEAfcW3HGk3SmUOGDgZKBcFT9Kg1TaoYu08vz+h/5JS0vALg+grvt1zdOSU04CU9OzHkgmts8DuEbl46h3lm21C/yH6d0pJwy8Moq/49hor1bZWFRAbCER4EniJwai0To48xkfR6PKUUtLwC4PoK74R3Q3pDE+SQeX/ZzrymHAGOJpasbw+csDLU0pJwy8Moq/4OB1McOaVIOuf/VimYFM227uM9lmQZXx/dfeXlJKGXxhEX/HtQVaqaeBC6J131dH3Qe05LVjau/dRTfGj9yvlKaWk4RcG0Vd8I3rMxUsn8K6mgaZUsHIATzyrNVlb/p7o3yklDcMwiL7iE9E410iNDUxbPtPBMrj67gxNqou3muwfVB2/HUMNxzCIvuJbkpTy5jk1yH+y0UoI1RZBGYKr6krtXxD92zLUsAyD6Cs+vprdhXJaDM6n6vhzRuPYp/UsY+2CeveLH1Ud+JJSsrAMA+grvo32J+xi1kBK2o0h44SWK8KYmsvasLf80SB0fEkpWTiGAfQV32qO0URKJ1jL13kzq7CrZwM1V0228vKPXoHjS0rJwjAMoK/4NtbA5tpHdAUu2o8FjrtBrBlGLTxrHZT+wQn9O6Vk4RcG0Fd8C0ZXLgP3CS2yMaZ+usLdi8GGfJZlxmV91BXiU0rJwi8Moq/4dkRvoJd1hsE9nTGkDu1McnTGji0l6fWjtyv4lFKy8AuD6Cu+tYVl9cm7LeTmA2g2hqZnHnpvyMx1uf0Don+nlCz8wiD6im/uythA19xhKhYg5gFV8y6j3dMsY648Ppqxi08pJQu/MIi+4hPRNPOSVTqU1DfRJS0w9AlWasldXUf6KEmKTyklC78wiL7im7siuy081TONPw54O09m0aCfWbvCgtb/wRn9F3sl/MIg+opvTwxLle68oHrf1XNa+5vIglzY0WRZ0n9wRv9OKXkYhkH0Fd/uOryzpnWu6/5sTsYFjTODtub7F93S/Aed4W/H0MMxDKKv+Jb2x+7pJKIx8VlWMRu0YQhrLplFNBN/9Awcn1JKHpZhEH3Ft1ezUphbTdC97zN6VISWpwIOpJXWHIQfOSz0klLysAwD6Cu+XUdXZhsZQb0VoEUJbHSG3RxKmtTKmh89A6eXlJKHYxhAX/FxUkcdtKEFaWPuKroXsDYGVOvVKwmX9lFfSC8pJQ/DMIC+4tsj8FVL1pmhIu0iugtDFXXoLJlKS6N9ZYHTS0rJwy8MoK/49r4wy9SWF9QzCp38nNDDFnDTxcXb6OOj3Sv0lFLy8AuD6Cs+1hylNplrV82nKyTyfUSvCl0XzSW7N/zKAaenlJKHXxhEX/HtjMaqo0yH0s9EUq8G1i1Dm2P0VbjhV/ux6Cml5OEXBtFXfMtGpzkS111GT1lne/KEdlJKlKyVOR3xq7A/vaSUNIVfGERf8e3qbri0hnlXzyc/6mlAw6UgWTmnkocrf0/0z5SSpvALg+grviVJW84TlWFtdoFMEhjiBJmEfTeGc9E/IPqnvaIp/MIg+oqP+7E6z1kH5GUVqIwJddnYH82bZ9XSvrdXfqeUNIVhGERf8Ylob5LT7AxJet/V89luv9q5zKuV1HpO9aNX4PSSUtIUjmEQfcU3ohGFhwqMYxbSqAX8vAo/W+BampW6fZRSopeUkqawDIPoK77ddRSTMToCZ2xAtQwwkQmFpKfZqsyvFmTxQ0pJU1iGAfQVn4BW7KtX9U2wTaBdgoC1unaf2MesfTeN6aMhu/yQUtIUjmEAfcW3WUpORJgncN0FNK15tq+kAquxtMGlWPvIMeSHlJKmMAwD6Cu+BaOHe1+72kj7SN4ndBdohvtbyot8bqT5o6s7fkgpaQq/MIC+4ttrrESlNy+gVdspOeTE7ipgzW3iVBv+kV/ILyklzeEXBtFXfHy7knBN36UzyT6Y1zCoOhMU87JypZn+Qc3xO6WkOfzCIPqKj22hTOtcwTEbEFWEWlI+13d9uLZW6vqe6J8pJc3hFwbRV3y8uUu+PA+YViaQOoIZL8iTFBfmhV9NnuGnlFIOvzCIvuLjBMehMsyATR0otwW2KsFKYhMdVxof7TDkp5RSDr8wiL7i23SwsgjdJ4xVNtGVC1gyBZxseSTaxP+DzvC3vZLDLwyir/hWRzvpxphOmeHnzeyCpphg5g362u1iyd9f3v0lpZTDMAyir/h2RqPWziWBEW+ijdu56xi7M9ynd6rIRT/aJsRPKaUcjmEQfcW3JGkZ3nU18HnGODYS8IYVTJDnLE5ePnqRxU8ppRyWYRB9xbf3K2kNHMgwWutAZzBYK7PAWst0JJf51eZkeUkp5bAMA+grvgHdeqk5nVVCZW2gxz6si1TgyUlaXvuU/ujyTl5SSiUcwwD6im8ppYWefdXdCP6ponc9XVdlaEvRWqoDv6qi5SWlVMIwDKCv+DbWgHrlxrt0ljyBhHZHOOamOs+V3awX8c+B/p1SKuEXBtBXfA1GjzmzQZ7pZDr+pJRYYSTraQoVrt+f0H9JKZXwC4PoK74d0dKUsi0Yi+omup4jWgzWbNl9zd78o0yHPKWUSviFQfQV3zIdo8nq1MFk8ekNCRqKA8ugxUVw9e+Ljr+klEr4hUH0Fd/uoquvpbslTKIFaFoGtzPmH5PJSIydP3oDLk8ppRJ+YRB9xbeU0vQubRTouew6Gp2henVYmchqH6PhP6ijf6eUSviFQfQV32YpKTmvhrBwnskzCcHVBkjFIalh8v7RVAN5SimV8AuD6Cu+3UZL11FygnrWrpBIhkotQ6qDyuxpjfIPOsPfKaUShmEQfcW3udF1jVFQYZW5qw7qehzwAcqjr116WK7fO+B/SSlhOIZB9BXfiF5DhzSCZI2BtE9w9gIzp851CSf/aFmFPKWUMCzDIPqKb69mi0ypeRccXPL+WAWMFwL3RFh8jlQ+6gz1JaWEYRkG0Fd8LDpqGoUUapYz2GBNqF0JstnoM1Xx9NERrS8pJQzHMIC+4hPQpSUbiRIMngVot4MbaBLYP3XnonkD/9FNh76klDAMwwD6im+X0aufsP+un2XQLqJ3OV2rLyhtrMQptfnVYH99SSlh+IUB9BXfgtFeS6IigKsq0Mkr1ZwdeFDxjE2KfhSM1qeUEoZfGERf8a2Ibmg4JENK+Uw1wAF21nMOzJbLPr6rfvQGXJ9SShh+YRB9xbfcHdfSp3ToSStQnQqtI0EbjFKa6sCP3hfqU0oJwy8Moq/4dnPno85xwv7pz3OsWnZf2BqoFq06prf8fV/4l5QShl8YRF/xrTGsKF6VwAedjW/l5O5SA9/itIatyUd+oT6llCj8wiD6im/vV4SkLMuwMNXzBnzDnHcRoqmVJGskwX9wRv+2Vyj8wiD6im9EUx/c2gLWP6ZhG+DF82YbeW2sqc2PpuzqU0qJwjAMoq/4NkspuymtATmd9yvIDqZjgA3TumRwpfQ90b8dQwrHMIi+4hPRa87Uy0q7enY8RPPpETPUVvvS87/20X4sfUopUViGQfQV3zpDEkLcZ3TXZUDdG1jZRchKY+uIrdtH99H2klKisAwD6Cu+WYa7rtCZDKrIAkqqu96oDlV9/+2bqPpHjaG9pJQoHMMA+oqP+4R49lYmuDfZJzRWaLtwhpZ7pzSbLPnozay9pJQoDMMA+oqvUf/lpU0oaUygEyZtuxsEURQW35/ro7EG9pJSovALA+grPgHtPXN1ZNifCUj1RKTXhDb2V5TELB8l/e0ppUThFwbRV3wiOg+qg21BXlZOkHSX02gDtE+bu+5wnR/l7uwppcThFwbRV3wrOso0X4NhrX1QExUHK1IADbVVHZS/2mFoTyklDr8wiL7i20VHXu2cxZAk777QrUJdrufbpOXopXzfF/4lpcThFwbRV3zL3WUZfIbOzFL3Gb10l9DrbDNkrFxbzlK+bwz/klLi8AuD6Cs+ZqMzsWSDsvJZaT8GNKQJZmn6qsdi+SgbbU8pJQ6/MIi+4tsZLc0KHZfQcZzt9uUPzKBI3BzVq3z0CNyeUkochmEQfcW3M7p6pVIGyEDf1XPfneHyDp1ambO39lnuzp5SShyOYRB9xce5Bo3VvMDouykkpAaOXKCLzFFHZ08f5e7sKaXEYRkG0Vd8u73D2Yk1g5IkoFn/zFIqUHKegsUE5aMz2l9SShyWYQB9xccyOpXRxwKuuyekkTIYpgF5zZ69U634URntLyklDscwgL7i44KsudSLQpqGQNbP1ordF44+W1dJK/P3J/TvkkPCMAygr/g2NDpLln5ey6YTu/NdTtdcBVYlncUlZ/7+hP6dUpLwCwPoK76llCRtiPuAwqXvrjAZWPUBRkqjYNmYfxSM9qeUkoRfGERf8Y1o6jhNK0gb532hIDQxBe4tiydZ7av5jf6UUpLwC4PoK769mF2pJrO8OU4ElJdC5WEg3NOsYw36ama0P6WUJPzCIPqKb9uEijN6ZthH8u4Lz2iDqj1Dt2pjcmn41Z5Zf0opSfiFQfQV395jNa1n3jmMcrpD0wyWs53nWb6YWsPxD4j+nVKS8AuD6Cu+pf1F5lQnqBveXXWMBrWUXVbzTLwyrjQ+Sin5U0pJwi8Moq/41hmmUXPHAtPPlN10Inc+M9RdctSRqo/y0ZwOf0opSRiGQfQV3zrDvk9o38cze5pAgrbPaOkwc09Sz4Cw9NGLLH9KKUk4hkH0FZ+Ibrln5TFgKtGZd7c7Q9qntdRhpVDaZfQ/IPq3ZahhGQbRV3wj2nBWLwyFsQNNb2fjrEKXrF1nWzjkE6I5vaSUNCzDAPqKT0CbaxnLBcY+jDfQ06BlHaATlzVePMo3jeH/Av275tBwDAPoK77lSCUh9XFu7PRsfDsndE8FclWdfXWf8/sT+i8lRxiGAfQV32J31lWwOvifBVnVBBp3hNVrbUqlzPzNRcf/Av07paThFwbQV3wrOZJ67dlAO7ZdcsgC64jgLY3zqMW6fPMG/H+B/ktKScMvDKKv+PYaa2ovOjpgagnI24BGlGB2l2GMk/I3E3b/Q/TvlJKGXxhEX/HxjDarOXeQjLar6LzOayyBmkg4FTuD0L8n+ndKScMvDKKv+OauDMqakQB9lTNBCcEKjTPVwHYhIt0+Wm3/H6J/p5Q0/MIg+opvRCfXzkrAdqYajLKrDtvFdM40C7ulsr5ZBf4fon+nlDT8wiD6ik9E9yq+mk6obZceVIaclLTALKWiWcLxL4j+ba9Y+IVB9BXfbqNV08qjQBZqm2ie0DILCCVpuegc9Zs3s/8h+ndKycIwDKKv+HYd3ZkTlQQ+8+4M9ezHEpqb6PP4cB/cVL+/jv5LSsnCMQyir/j4xlBsGZ919rTr6OXj/2aSGjENybmx/QOif1uGFpZhEH3Ft86wmLSU2q46hIBqTmBWC5RkzXiyVP/oriO/pJQsLMMA+oqPQdLUXHoBGcK76HAE69RhWEMR72e+4+dA/6XmCMcwgL7i23CwTmWjO3e50SuQs0G1skBTmXkSeu3fzG/8X6D/UnKEYRhAX/Fx9IyuyWkA82pAiAVqswara+fV8+gfPcf6X6B/p5Qs/MIA+opvw8FSU2JvkPJKQKMPMKEKc7LnOvKw8f0J/ZeUkoVfGERf8S2llGuqqxmMZifTMR3qsVjWnA035b3SN7OU/kP075SShV8YRF/xzS9My/8se2tsAtTygkqWN+DFeumGJB89XslPKSUPvzCIvuIT0fufdWs1CXRMZTeHVqAtQ+gVlSfPmv7Bzd1fUkoefmEQfcXHq7syCo0FK8sZg871bBPapUcrrm2elW8fZTryU0rJwy8Moq/4NkvprLbnPGGWDTMlEvAqBJYN+3kAPj+aSfofon/bKx5+YRB9xSeilyWm1RAmF951tE1wOcM6lpTSffT20SD0/xD9O6XkYRgG0Vd8rKP3Ibw0AeWuQBMTNM/7o6pgGm4r/4Pbu9+OoYdjGERf8Y3oRUk7ZqjVz+Zkq5to2nV0bSRaE/X50Yus/JRS8rAMg+grvr0xxMmGeUG3P0STQlujAOY8doXdl+dvpoNxeUkpeViGAfQV38ZGs1fS1gHbKaNHzuCzKazhuQ9fs8lHo2fKS0rJwzEMoK/4OGNXGQttoMecQCXvcoNXh6WNixFVt4/6wvKSUvIwDAPoKz4+AsezP75ALilvoI2g9tnApVMbZFK6fg70z5SSpfALA+grvpUcqVutikDzZDpqOTV0HpC0zV5c6meZjvKSUrIUfmEQfcW3u2hau+hoCcqqu4imkcBKr5BxLB060m4Uvyf6Z0rJUviFQfQV35KkgsJSEyC1BtR25dE6N8j7N9iErX31Bry8pJQshV8YRF/x7Yxek9ruAcGs7apDPENdRSB7nlJLlsr5e6J/ppQshV8YRF/x7T0WSa+GC6ZmPls5z/MVytCHFxOnrvP7m47fKSVL4RcG0Vd828o5cM1V6m4F87m7mwWM1aGm4u6rYhsf5e7KS0rJUviFQfQV33J3u9roLSG06QPIpkMzUhBNXcaZs/vVnI7yklKyFIZhEH3FN39FF0rNCCzNd2foDs6zg2fyNMowr99fR/9OKVkKxzCIvuJbSmkQFd5NoVOtu47e9UerLcNw7Lr/zW/a/0Fn+NMytBSWYRB9xSeiBxnqcgZJRc92+wU+dEGnMdIaOe+Pb4jGh5SS5bAMA+grvjWGc5fPKxkgnuto2WW0YatQbVZXscbpo8YQH1JKlsMxDKCv+PYKPE+3vDrkcrbMLqlgeS4Yktkzc132kQeODykly2EYBtBXfLvoyMN0Eu8TWnfJ0SSDLxPYBcgUS7WM/FGOFF9SSjn8wgD6im+TZ7qs1dYhWBYQ866hK5ddQ2eqaSqlr5bM4lNKKYdfGERf8W2uPy7kvCsNXGTnkWED2wc19Ew0rJnQV/ux8CmllMMvDKKv+BaNrsVmagOyruOu8IA2lKErogv1VL6aaoBPKaUcfmEQfcW3lBK7jgOzEO6qI1UFq+Qw19TcbU0qH23lxKeUUg6/MIi+4tvuldZdxScw9gwk5/l3FoOUu/Q1Zh78fWP4l5RSDr8wiL7i21VHa4I57b+GoQSknaE6OoxVdy3CubT+D4j+i70SfmEQfcW3tH/lijY61L521eFlE83EMGyMPItW/BdE/04plTAMg+grvk1w9EwyN9GUz4ussx9rH84VJI0mQ8vQ+dGLLHxKKZVwDIPoK75lOrjPjC1DORl/ImpnK2cHqaN53a0h0j/oDH9bhiUswyD6im/vwNukWRtCRzxvDE8CL00F9jVWqrX6+uj2jl5SSiUswwD6io9rZkvvuOuNpSfUUTfLxqMBo9buSDV/9SCLXlJKJRzDAPqKb7E7H9aa7yO5111KuwzwXX7s5tBSmrNqqh/F7uglpVTCMAygr/hWcuRVGVeBkcq56JhllxwJwXCaGqHQqp8D/TulVMIvDKCv+PZ2hWftOQ/gfN6AU6rnDk9gUNK5Ejf66u0KPaWUSviFQfQV34pongVxVNglx8l06AQbKYNkYWHTZfp9V/iXlFIJvzCIvuJb1n+iq4pAY9xEqyXwUQoI1oRpJmX7vuj4S0qphF8YRF/xrS/Uoillg756AcLGUK06dDSRMUuu66NsND2llDD8wiD6im9+YUuWKRM0pLarjpGgrX1a86o4C6/l9P1Nx19SShh+YRB9xcc34BNXrgPGSrirjuXgqf5fpsMrc6v0D87o3/YKhl8YRF/xccouCpITlLPnjapWaGmXHoOVyqjY6vholhI9pZQwDMMg+opvt3edfWmvoG4K1AuDF22AnJMXy6j+0ZRdekopYTiGQfQVH19kcWtqC6TS3J3h3J1hrwVMlVrN7Gn+g9u735YhhmUYRF/x0TIUlaoZRq0JqA2Dlh3BOnXiKVS/mu3PLyklDMswgL7im8GSCH0NgqZnUsfiBpZ2n4iFO4/cqKePgqT8klLCcAwD6Cu+1RxZbJwHWNkWnZRSAjc/KaVaSy5nA+1Hd3f8klLCMAwD6Cu+XUZjF2pYgMkYSMsAx9MWaheXshrSR6EOfkkpYfiFAfQV3ybP7INZG07Iu/jYNfQ6L2ZLBbLmyedE0e+B/ktKicIvDKKv+PYGPPVGRRFSOpNnyBSslAnOyEh97iLEvyf6d0qJwi8Moq/45q5InlkmQyEru+gYAu7I4HX4zM26tn9A9O+UEoVfGERf8YloEybVXTezswF1M7BUcJcew2pu0mf6yAHnp5QShV8YRF/xbeMb0sqtKEjWBMR5QqNFMAl5WO7JvnJX+CmlROEXBtFXfHPAJ3HhuqDkNPcZnRJ47wVwzd7KyLW2j7LR/JRSovALg+grvhGtJDOda46kHajlBa2c9vBP8G4m7vzRfix+SilRGIZB9BUfDUNbKe/qOdtqx18pZ+/KLqutJx0ldezpe6J/O4YUjmEQfcW3zrAs3RXz/mvQqUC264+qY0CWXY2IKqeJ3xP92zKksAyD6Cu+3UcL9cxnu+wkARomUOvsgLksS6qSvgp1yEtKicIyDKCv+LZ+xecqCQ06UgViy2B8yo+uLlqxqnwU6pCXlBKHYxhAX/Ht7i41Lp4YTPT4K2uAofuuOXqjUTz39FHWX15SShyGYQB9xTegrXTTc/vc5QwkTQR2FguhdE6Ncsvzo6s7eUkpcfiFAfQVH+85EFl4QB+8gW7n2coUAW7Vs7U6dh39OdB/SSlx+IVB9BXfgqRcmvaSIZWluytUA9euMJpWdndaXy3llKeUEodfGERf8YloX3npSr5LDRaghHN/k90lDuOuTZrLRyN25SmlxOEXBtFXfJulRJWN24JSSgcSZWjYG6w1FvvQjPoPiP6dUuLwC4PoK77Nu0sl5bkGuEkCspNSEm+QR6nkA3eD+JFfKE8pJQ6/MIi+4uMZLZ5sTRjqE2iSnxeGDHU2Yqsixf5BHf3bXuHwC4PoK75NNeDV68wFRsfzDqsKeMsVWJlkpGTdPspGy1NKicMwDKKv+Pgia9S5dgntZ+UKqW2ihwhgwjyrju76vWH4l5SShGMYRF/x7YzulITRdmdIDFSzQW1zQaVu1Q2ljO8Nlr+klCQswyD6im9EG2bKtqvnXmhXHdShkSF0nqtNL2rlo3fg+pJSkrAMA+grvjWGvPZBvAx06FlhuD9qmhm6oOpcg2x81BjqS0pJwjEMoK/4ONnfLU/flYad4WBsBi59Az0HtrXRbv2j22h9SSlJGIYB9BXfLPCiubMu4NUdaM4BVovDxJ6zrbxofdQW6ktKScIvDKCv+JjpOHcbw4AQ+e4BbwiMTa3PRXl9X0P/JaUk4RcG0Vd8i/ovoWK1w+x1H9EiDhVdQJfN1HcJovn7muMvKSUJvzCIvuJbFb0cLXUFTUZA2Se0tRzKMsIsRb2t74n+nVKS8AuD6Cu+vZhtJXEbBEva2qWHJmhJBgwmcS1tsn+0e0WfUkoSfmEQfcW3OR2kOWPbZUYvZwx6rmC4i5Ccq5RzS738o7S/PqWUNPzCIPqKb7k7GkOECBCx76ojZaheG6SxOEutVPM/qDp+2ysafmEQfcW3maSJpmnP0Iz8pP131YG1gho195SxrH9A9O+UkoZhGERf8c0Br9MGN4MkZ95dzm3X0XWX1U1Y2hy95X9Qdfx2DDUcwyD6im+5O065Udsn83kwS7s/BNe0wBjxrOUs/tXkGX1KKWlYhkH0FR/Xr9Q5R8nAnXfVgWtB631A190v7hpE11eWob2klDQswwD6im/X0aP7OBtmSz1LVzJPqGudmbvScbeFbeaPRs/YS0pJwzEMoK/45himnDjnBYy6T2hOA9oo+9saaQrz2o3j50D/peQIwzCAvuIT0DWTLtcBw7PtE3qd51jjXEbr7CemxPN7oH+nlDT8wgD6im81tFfZZzNDaYr7hNYOTrNDT2XJPrk7+kebKuwppaThFwbRV3wbd1fLnDgWaJUFNJCgUVKwnpslw0Xt+yP6LyklC78wiL7i2120GjcRhT5OFZ1PkhS9AM+uyOzex0cb3+wppWThFwbRV3xLKXnpPdFGeKUO1LOfi44OqJhqJa1zfpRSsqeUkoVfGERf8e2mQ8SyprE5ngIkVKHSmNCYVhnFevWPNlXYU0rJwi8Moq/4lumYnbF4BaUzNnqMXUJzzyBzpZkw79/86P2KPaWULPzCIPqKb5d32K2etD9WSkBtY11LnlBkWk51itWPUkr2lFKyMAyD6Cs+EX0mKfEiBOSCQFgKVNkfS3rlodkzfzTWwJ5SShaOYRB9xbdsNBLRLA1q2yczJT+z/WcF99Z2wbFrEftoJqk9pZQsLMMg+oqPG9/ylGybaFr7jF77oG7pOIiz7Tp6pGHpozraX1JKFpZhAH3FtzJ6cOurEIxGBiQ+wLHvoiNRWom7Tfqo6PCXlJKFYxhAX/HxhDbuo+ommHdfyDj2Wc0L8jxFSKUs/pFj6C8pJQ/DMIC+4hPQ1Id5aRlMmwCdfRW1JoWyqHdBL+gfBaP9JaXk4RcG0Fd86wob19brgP1T7q5QS4aaRgEZa84zqcP4o9dY/pRS8vALg+grvu0wlMFzV9LQ8WwT0jzBqCGYL639jCQtH2U6/Cml5OEXBtFXfCs6cuacRXczeDZViHSwOXbRoa01nVz3r74n+ndKycMvDKKv+HgXbWktzFCQFchxQeNVAbc+Spm79PgoG+1PKSUPvzCIvuLb1V1dIqICCYmAVrN9RvcEWmYV9Tn4qweG/pRS8vALg+grvlUdQ6fymWpQxq46aJ33K10ARytpmh2qvyf6t73i4RcG0Vd86wznUmu7js42F5D1M9l/94jnTcvgUr3xPzijf6eUPAzDIPqKb+9XUJLprp6pYwFiF6iLG8haxHPuPzH6KBvtTyklD8cwiL7iW9p/1oUz786wprE7Q8GT7thldSerWaT38g+I/mkZegrLMIi+4psHPqnkjgbNawIqS8FSK9Bz0TFVJ+o3REt6SCl5CsswgL7iWxldOXdfJ+K/JlCVXUbnhSBtIjZG1frNdfT/Av2z5vAUjmEAfcW3E7pNGqQFJPEG2tTB5v6Yk/tqhAn1m9cr/wv0X0qOMAwD6Cu+ndC9lcFeIOtgIGGCho1goyx5CXL6KNTxv0D/TCl5Cr8wgL7im7tiM+tKDMnnn5Kjw24GGZau0RezDfxmqsH/Av07peQp/MIg+opPREuRftYYQvuzNrnXfUT/P/bOJUewW1e2U3kTICCKH5HD0Xf+Q3iS7xVgNzKvOjtbNI7rZIVbdi0IoR0hUuaA/cNMXvbx3b/5Fv0fon9sKXmKvDCIvuLblztPaSQ/z6/MgNkGuKwFQ1IhzYTy0Tah/xD9Y0vJU+SFQfQVH+f6z5ktMyDbsdHu+7RODqNiL7Lc8aNN4P8h+seWkqfIC4PoKz7Ou3PMGQlmxjPvriywcibtsmTF1jHXbx4Y/ofoH1tKniIvDKKv+Pipg2l2UxCSs2e2JajHdfTi22DbzCt9M9XgP0T/HK9g5IVB9BXfutHVdDpVsO09YNO9b4ZtIFDqrRmS80dzOv5D9I8tJccIDIPoKz7Ou2vYsWdw075vhsOgdTaotfdFqr2sP/jW8XNiiJEYBtFXfPvWkV1NtB6EF3A7m5PPl+nFTYvawjG/eWP4H6J/jgwxIsMg+oqPL7JyQS3tdPzzWb/C+2boDKNqG00mj4/Wryi+tJQwIsMA+opvAYsQN8cJ2Ms2Hdkc6vAKs9PUbstH/x7oXzxHJIYB9BXfvt3NwikngdEbAc9tNyxThjXOrLtSZiX7HOhfLEcEhgH0Fd8sR7LmRRSEK+9rYfZtoquCNvONs8/Vvgf655YSRl4YQF/x7YTGbTCqTpjHbfAoGZq6gdWZvCcv1OrnQP/SUsLIC4PoK75tfMtkqyaEjnOcIzpBVVJYuefB1nNdH3U68KmlhJEXBtFXfLsWLvY+NsybbAWutE0He4NVR6GO1nL/A6J/binlyAuD6Cs+EU3S01rYoLgWYF2baOoTUNPS7jh7+qgbjU8tpRx5YRB9xSeii419RJcBvfEEpjqg5YyAU1fLXjKtP/DRP7eUcuSFQfQVn4j2mlOaQ4FqF+BGAvs2NqAgW/XSN+gf9e7wqaWUIy8Moq/4th/L23Yd53Vh8u2jmxE04gYpIW57XSv2j6Ya4FNLKUdgGERf8e2NYREaNS1QQtyuoyOYkIIgFk8pJ2ofvQLHp5ZSjsQwiL7i2/sVZk3NNtGl7YP6DCb1Lmsf2ZmxmFIa30fgv7SUckSGQfQV32aSqtZWsgJmdWBuE1orBMtLwsXadX4zN1rzS0spR2QYQF/xCeiGlDpZhzVOS4lUwXR2kFJFzkpOte+B/sVzRGIYQF/x8YVhxYq5wKwrA8+yT2hc20Xn5Ut5pJo++naXX1pKOQLDAPqKb49XWmurWgXri4GbNGjeCrRZZ0LGNdNHj8DzS0uJIi8MoK/49nalEFuTAqu3cxecBQxThrREZtXRs3z0diU/tZQo8sIg+opv36INq+/bH0w8L2Zzy1D7xhpX6oK5ljW/9xy/tJQo8sIg+opv1WhPOVMiqGU6sOYMxjXt33qtkjGn8gdE/9xSosgLg+grvjVJTc9n5/3H4Kfsr/te6EM6lEWm87Tt80e9u/zUUqLIC4PoK74R7W2yV4FhZMDGHfbl0Lat5mnugx2/2Y/1H6J/bilR5IVB9BXfutHbdOgoFbaNVuA+CXzKBHVsrUkfOX3/MfqXlhJFXhhEX/Gx0+Fe0piwJm2iT7HDuZwtLLXUgetssPie6J9bShSBYRB9xbdvHWTdaF8F8zi7wFc6E6Qbn0n/1cuc2L56kZWfWkoUiWEQfcU318GyaHWH7TfOLnBbUBMO6LJa06Qy8kfd6PzUUqKIDIPoKz4RbTLSGsWh5ErbdRBDQ/KzlXN0qSPN8VHCQi8tJY7IMIC+4lsGLsIto8Eka2ef0D6iexaQztxznqt/tX6FXlpKHIlhAH3FxxeGzaWLwwYbt+dIGYzOltk6mzQlKl9NjaaXlhJHYBhAX/FtDDo3xaLbRNtZm5zSBF+cYV8XicWmF/noORa9tJQ48sIA+opvQC+Zlc+4aDw7ObUtcF0NFplUGTT6V/NI6amlxJEXBtFXfHuNlabO1CrMogu4jAKtuILlJWzUt5f+A6J/bilx5IVB9BXf0hVJ1pNs75yVgacUsJYqaB5VUEsqX+0wpKeWEkdeGERf8e1bdFuIQhnycjszds+XO5swvaU2q+f5VaeDnlpKHHlhEH3FN6JnJ1uDYY7zHitv6+FiCF7NtFvvk77/0vFLS4kjLwyir/jWu+s+mu+boS+v+3rY908nOayGY3sO63l9NDaanlpKHHlhEH3Fx7Z/TZqbgQ/bN0NqCC1tH11XXtlWtWEftf3pqaUkERgG0Vd8m3eHZ/UKMoivDrymg/XtOk5q2GoeJizfE/1zYiiRGAbRV3zz0bmQYcV9MxznjFbZ/iMZYEOVbm02/QOif44MJSLDIPqKb03S6clklIPw2D76bLfX7TqGWWs0q6h/FBnyS0tJIjIMoK/4OAhdqopkyAdj5sHQfCrkOtqymnJdHx3R/NJSkkgMA+grvt0LzfvKPcHAfTnkMhGc5HSkUc1y8lQ++tLBLy0licAwgL7iWwROvXdaGXAO2pajZTAfA9JCWsj7+MaPPkbzS0tJIi8MoK/41iPN1KkxQso6gdu+GlYsp93hmeZoJaeP8kJ+ailJ5IVB9BXfTDQtal0HjHyO6JUd3HOHmUpLiQR7/f5W+EtLSSIvDKKv+JYXonfLbZ/RKAg8M4HnmWGTPiRjlzU/muvPTy0libwwiL7i43OsfQ3U2oG2zwDuquA492kts6L59tb1o/eF/NRS0sgLg+grvs31P5+iHRNU831G1zPvrmYDFy5Zl3r6asguP7WUNPLCIPqKbwm41T7q+frspxud3cGwMPTqyN3UVvqoG81PLSWNvDCIvuKj6+i+tC9o/3gNNt43wzUBaSzPZn3oH/jon1tKGoFhEH3Fx+lg5aSECJTPK/AxBPbpTDDzYi6DUNpHs5T4qaWkkRgG0Vd8I7qOMtsaULiO0yTdFnpO3NbDCg6V1PWjCY781FLSiAyD6Cs+TtnNtm10AeyJzxmNUDOfDx5SbLaa/Kt9QvLSUtKIDAPoK77V7pagCtrGOC1gwQaNtulwKb3jQNTyUcAiLy0ljcQwgL7iW6mjWUmUB9TaOnDpAk10QpasuXbt4h99jZaXlpJGYBhAX/EtAl8yVscOluTMnzEH517BLOW18rQsH326k5eWkkZeGEBf8e1W2Gee4giZaFsOs77tc3YoNNLQUetnm+3lqaVUIi8Moq/42FLCvGjYPpMXbqJPp6PuS2L3PMf2sAvLR1/u5KmlVCIvDKKv+DbvrrTpfSiMvhJwP8+/qxigKitjYxH8nuifW0ol8sIg+opve2bdW5c0ofp5s2JrgYlswNMqrU0q86u5/vLUUiqRFwbRV3zz0VzmNEWY+yoIPNGhJk6whhbqzk30o+cr8tRSKpEXBtFXfHu/UtsYTTP4Qjm7wBVax3wGk860/ydaP+rdyVNLqUReGERf8S0vHLXpeVNYz9NvbmVBO1Xp4p61pf33V5uT5amlVCIwDKKv+JavDB41jXV2VZw9s/0MBisCniWVSrWt9NHyFXlqKZVIDIPoK75F4CMv64JA7ZzRtE/rUx+FNJKYz5YKf58Y/tJSKhEZBtFXfPt6N2hNQwJpYwLnM++u2YRWrYx+vk+Pj26G+tJSKhEZBtBXfBwOlhpbPZtXFu+L4Ym/ixYQ3j4aa1pkH5kOfWkpWSSGAfQVH3ukPXvKBpO33WBu4wwjbfuYFqE+zy7wj0od+tJSsggMA+grvn2Mblky6rbObHaAbqdRmsH6TF7dpqyPqv760lKyyAsD6Cu+feeYmvPsCGX6Al58LMfIkOs+ovPcf+FH+7H0qaVkkRcG0Vd8m9/YhzixQONaziwlhYZosHRfCzN2q+2jb9H61FKyyAuD6Cu+TTVImFOaCXKu54zuYxM9EAbO6lh61/4HZ/TPLSWLvDCIvuJbAk5aSyeCKnZezPYJVmc+faVRBqrV/FECrk8tJYu8MIi+4lvvbjbux2uI2Nwcn83JU32b6cZUz/tC+yhd0aeWkkVeGERf8S1dwTnFSIAK7pN52oY5FwRWcdU1c51/QPTP8YpFXhhEX/GJ6FmIOeUMyLo5bt3OsrcKo7H2qXkk+QMf/XNLySIwDKKv+LjxjaovQdBOCly7Q21UwHMl7uw1/0G+8ktLySMxDKKv+LbxDUcdeS5gHGWf0bphPomhUJYiGZt8tX1Fn1pKHpFhEH3Ft1KHUWWyfTyPfqZFn693kggk9U5z1mn80baK8tJS8ogMA+grvkWGqyxnnLAU9xGtXsHGYPCitXfBLPOjDLy8tJQ8EsMA+opvc9CrFbY0oDRP+5jOC2zfxoA4Y2FNtYyP5hqUl5aSR2AYQF/xsXZ3nsmmDiPZGRq9f2qHai6uJaFU0e+B/rml5JEXBtBXfAPacGhTgdlxY9xaBqe6INfSrJ4CU/pofGN5ail55IVB9BXfvnMsLFipAJ59nDyFwFE75FaKszVf9aNv0eWppeSRFwbRV3zcJpTLGXgOq7ez2V4JWs4FCimf17TU+aPXWOWppeSRFwbRV3ybd1dnc3eCUs6HDlHdNnrtg9oGN+U801c7DMtTS8kjLwyir/jWUmoNUSfCPDBzYYGaC4GssaqzU/pqrn95aCnlf/7bB9FB9P97P6NpIpv4Jrr5JjozeB77ZjilzNy1LvxogmN5aCltoiMvDKKv+Ea0MunSCimfTkebC4yVoTRWwy6z+x8Q/VNLaRMdgWEQfcW3ltI+ogeOBoMNgZkHeNs3w+SefalUrd9/jv6xpbSJjsQwiL7i2/uV0tfMXGD0ZsC1MrSaCRT7yG2zLvkPvt79FBluoiMyDKKv+PY9muZauU2wdd4YakeosxGkfTin0cYc/tGLLPu/W0ob6IgMA+grvj0DT3MK7yPabaYzwLFBRcnQPJ823izkH32Otv+7pbSBjsQwgL7im4sekkhGhcm+XfSc8yyYVcjdm0hZyfpHLtr+75bSBjoCwwD6im+BIfqqo/M2GqsCu699LfQGpU1uPmob8tGqCvu/W0ob6MgLA+grvrWUtlPuJSdI3Ry292jQhhKMUtjXHKn27z30jy2lTXTkhUH0Fd88R98eOvn+Y9BCwOt8i9ZJoCTNZ3bmId8T/VNLKSeMvDCIvuLbGZ1mwuIKvU8DzjKg1YnQm9ZRJGGmj77c2UNLaRMdeWEQfcUnok0a9VYExjplf0nHRovB6FnTouaUPnpfaA8tpU105IVB9BXfPt0pFpJtnKXkTXTOHRoywXLZfgMt5a9229tTSwkjLwyir/hE9EJeS8mhi+6bYV4FvNQCmSdq9aw0Pnq/Yk8tJYy8MIi+4puP7nm0mRcMLme7fTVwGQKFuLaChdP4/uPdLy0ljMAwiL7iWze6y2J1hyqlAbtsH62tQs6r9ra4l6+apPbUUsJIDIPoK74N6hAhKdogpVmBV0ngQzuUtBB5kufyB67j58gQIzIMoq/4tn5lFGulE7TWcLuOszl5SILiS3uWXsf46EWWv7SUMCLDAPqKb8PB2ki91A6USwZWQnDmuj2Idy1DeqGPjmh/aSlhJIYB9BUfVxh2nHMJpLbOXIMpm+WqsHz1JKOuxB8lhv7SUsoRGAbQV3ycdofCMynUzNtylNmhEU6QWryI6Sj5e6B/binlyAsD6Cs+Ad1clCgnmJUYWMZ204UUhDqV82q2fTUF3Z9aSjnywiD6io9zOvYZPKVuhJn2Ed0a+CoGknEzPoti/uhbtD+1lHLkhUH0Fd86HTytZsmQy9lszw2hdRHwZFlLyVnWHxD9c0spR14YRF/xrezfzBP981wFFdjraSmNAWmIVluzcP2o0+FPLaUceWEQfcU311GcK3uCMc9M0iFzn9GNwJStz1670ke9O39qKeXIC4PoK77dDBup1Pw/TwqBN0FgwxLIwJxpbNrbR09m/amllCMvDKKv+Na7IyH1NeFM0Qc+y2atzu2oM5nsa2Ht/n288ktLKUdgGERf8Y3o1FpjaaB6xhoUWWCdMmjOM68svftHExz9qaWUIzEMoq/49saQSrW6GFphA16rQF3lLBZiKU36NPq+0/FLS4kiMgyir/jWUmqzZ5sF+ljrzLsrYNQqSBrFpnil8k1kWNJLS4kiMgygr/h4RBOZFock6SwATx3q9s8wihhLryLyjY3+N9A/ew6KxDCAvuLb6xXKeawuMFUbcB0LPKcBm+NesZbG85tvd/8G+hfLEYFhAH3F5+UrTavBkrqvhelMuyMlyHgui37WZ30zHOzfQP/cUqLICwPoKz7W7irTPoVBW8/HQytULxn6PBtZ0Jq3bxLwfwP9S0uJIi8Moq/4NjPaMuOwcjaudGCTBl5XBlneWu8r5fzN2uT/EP1zS4kiLwyir/j2LVoWZc8ZkqUz724gGE4FzZbndtGZyh+c0T+3lCjywiD6im+dDmZjbxlyX2Of0S5gvW6iq1EbjbF/tJXzP0T/3FKiyAuD6Cu+zfWvOpKawuy+fbTMCk2WgKj3zn22tOx7on9uKVHkhUH0Fd98dG0de+uQBwtwHwNs+llcodyyF51/kK780lLiyAuD6Cu+Ed2LCqtBG6kdogV8+IK2dHBS5Y7fdKP/Q/TPLSWOwDCIvuIT0cJEmCrDaHLadjmBlbkg9UVDR69Vv+l0/IfonxNDjsQwiL7iG9GGHYUMvK15fHQHQ0VYU2txMh/5D4j+OTLkiAyD6Cu+vTGsvNqiCaPr+p8maSu2oGrK08do7aNJ6AVfWkockWEAfcW3DDxVb90I5jzL7UcdUKkN4LPD0DgNbt+sX/k30L94jkgMA+grvuUrbVKvm+W5cgdW3S5ae4Khy7ANO88MPwf6F8sRgWEAfcW3Ebuj97qaQUl+xqC3uoGuC7JyHt48jfTRhw58aSlx5IUB9BWfgJ4kTj4LoPUCfBawOI4JefY5eSXBr4rR+NRS4sgLg+grvvXuMvW06vYcs2/rLLVDE6zAFUsuC2vt33uOX1pKHHlhEH3FxzWzNmhOhNLPZnvyBFWWwbB9IfTljdtH1Wh8ailJ5IVB9BXfXIcvSY3PUF2XfTIrQx0NYSRNa/LwWv7gjP65pSSRFwbRV3w8o5U6WYI0ynYd3hXa2rfDJYipScsyPnqPhU8tJYm8MIi+4lvvzrXpsgWJFp/NyQhGxSBZmWI1jda//9TxS0tJIi8Moq/46DokEY4CQ3Sf0V0L2FodbI7ElAs1+6jtj08tJYnAMIi+4tue2UoNMwq04nYS8P3TGA51ZcKauPO+tn1O9M+JoURiGERf8Y3oNZRrKf97M+RM4Ip9+2hJiWQ0/2hz8n+I/jkylIgMg+grvrkOS32ObaHrOoMNMjq4b1vdsa6Fcw6jj9r++aWlJBEZBtBXfDuieZWZ8sYYz0hSO1P9xTqw9G2vnWv9aIDjv4H+xXNEYhhAX/HthM4sefgEKWUD7bjOltkKvnxY77O7fzM1+t9A/2I5IjAMoK/49ulu5d4GTqDuJzBkgWrnYzRiKWt17/jRoI780lLSyAsD6Cu+vS+cOK2xw/CzTaif/bJVC3BRTLRPaP1oyey/gf6lpaSRFwbRV3ycpdRXpaUwh+K+FfKEStQgG1YsdZXB+D3RP7eUNPLCIPqKj0Q3bmgK0mifzLMqVB4OYvuA5lRr5o++3OWnlpJGXhhEX/Ht9Uq3Kjgq2LRymqQZ6rDTKcVOhoVdPnqOlZ9aShp5YRB9xcchu5KongF33XVz7BlM929TQSLtWpN8/y36l5aSRl4YRF/xbarBHNl1Dqi5z/PtjsCzV2h5jv3PEqby/be7X1pKGnlhEH3FtyeGjVcv2mFu/wFME6H2/VNCWWkNZ0t/cDP8uaWkERgG0Vd8+xzdsFAaGQRtAS/aZ7Ttg3qMojSWktv3n6N/aSlpJIZB9BXf3hi65Wr9DIrGfR8so5zF9guGJGmNZlP/aJZSfmopaUSGQfQV32YpJVykrQCO0YGTM7TUE6xS6kwyO86PvnXQS0upRGQYQF/xbeNbxsXVEEY5G9+aD9g2xA/V1sm4ta8+ddBLS6lEYhhAX/EJ6GZ05iVt7+znS8dAh9p07QM7bSN9XhjOjzJwemkplQgMA+grvlmOmdIayWDWJttycAWfvUPqzTrSGJK/P6F/bimVyAsD6Cu+JeCjMtJaIHqm3TVpsH1GBWsZUUZXlI82VdBTS6lEXhhEX/HxDbiTyHTIvO+CzGRQh58iqU610UoZH32LpqeWUom8MIi+4hvRbAXLIGgNt4suXcBGbqBOveVjovmjF7P01FIqkRcG0Vd8aylVqVNsgDIh8PQCztVBZbAOnbXz9zb6l5ZSibwwiL7i2xmNqTNt1yFO+4zWhGDW9p+KFts+ZEytHz0wpKeWUom8MIi+4ttWTpHevSo0qw3YqYBVnqA6Zx6474f2B2f0L/FK5IVB9BXfmqRsTRIjNLEM3HuFuiZDUxJe2ZjLH/jon1tKFoFhEH3FxzeGlBOlAYTlPJpNCVykbjNt/fSm+8KPpoPRU0vJIjEMoq/4lhgqYbNxttufN4ZCA1w7Qev7P1ZP0+ZXLSV6ailZRIZB9BXfboaWcl6mkH0K8EwVWqVtPWhITXkt7x8RzS8tJYvIMIC+4luRdK0uhPtMXohnltKEimqQVH2tUhZ9dTHkl5aSRWIYQF/xCehkA1vZhzO56AaadN8QvUGqJaXK5vjVm1l+aSlZBIYB9BWfgB5lOTEaLDy1O2MD88kgrJhxZJevPkbzS0vJIi8MoK/49p1DW+NZz/e6f1bLzgJOucCS7nOptIIfbRPip5aSRV4YRF/xcSBpc9rHM/Rk+4jeSIOPpODGfS0bWeZHLSV+ailZ5IVB9BXf8sL9r6cjnUnR3IH7RHDEBX0DLVzK2efzPdE/t5Qs8sIg+opvUw2qasqrgiRMwJjnmWqQwJo3mlrTzB/N6eCnlpJHXhhEX/HtjGatXgRhe+nzpWNj7Vg7pFFtzoXT/aMdhvzUUvLIC4PoK759u+sDhTfRMmbdN8NRzgTHBPU8O0QdRcof+Oif4xWPvDCIvuLbE8Mx+8rCkCjzJjplaMwbcKy09dJz+2jyDD+1lDwCwyD6im/z7vopIuUERSoCj9LOt44OJPu8ToJl9o9aSvzUUvJIDIPoK765jqyGizvguRSyL4NG3WCNDbonWcR/4KN/jgw9IsMg+opvZ7QVJPQCRVnOtgqCmomgDDW2PDfdH0WG8tJS8ogMA+grvpX9jUt3daDtMYBZ874YzrZddZkjTR2UP6rdyUtLySMxDKCv+OY5UEZtc8FirttziILtIxuwT091TEpfzVKSl5aSR2AYQF/xrUdKZ3ehKlSyfUK3tLbl0AEVpfSGbtQ+MtHy0lLyyAsD6Cu+5YWrtDxVACfbPqGnQS2rnWJ0bqb7X75+NEtJXlpKmCIvDKKv+Oo5WjdWSEkG8D6YwUuugEySXcqpdnxP9I8tJUyRFwbRV3wbsYtDJImA1lb/t9NhdcLUTH1Irjo+2vgmLy0lTJEXBtFXfJul1GxU7wtKOc+xuCRwHgUEs69Zm9FXq+3lpaWEKfLCIPqKbz4a2Ytl2RZ6LODTwLPcyhmopMppLMTvv3T83FLCFHlhEH3Ft4/RTXoZ2MH/ScCVFtRKDn3MjXfi5u0PXMeP8QqmyAuD6Cs+zo3OU5JOoCIJuBcF05oh+bLcM840PnozKy8tJUwRGAbRV3wieiZO20cbWNr3QZaCYH6+3i2SzHPo7B+9MZSXlhKmSAyD6Cu+3QxXm3SKdiP3Bjy0gaeJgDwV+3Yd0z/qRstLSwlTRIZB9BXfZikV2rb5zI0+qzm5no1vOTHkNktO3eb46o2hPrSUMEVkGEBf8XEpZyWhUmGVvIEmPkCvBYxz4hxea/3IRutDSwkxEsMA+oqPo2d6EhWGgaSndkdQpycYFVevbYzs3wP9s+XACAwD6Cs+BoaltZInjHU+dKRWoBkqJMwF16Y85fk50D+2lBAjLwygr/g2YbemSpwI0kwFuDcD596hFs3LsHgdH6Ur+tRSwsgLg+grvr2YtdznthrQsWwT3RDBpTtMatYaj1z7Rwm4PrWUMPLCIPqKb985xDIWHZDKvhHyNs8n/D4lacmpdCnzqzkd+tRSwsgLg+grvjVJS0MrtvaVsPZDdAajTTSNOrGj27SP0hV9ailh5IVB9BXffPSkurkx0LatB58F915dQbYVadLSrF/NJNWnlhJGXhhEX/HNdczlyEQgS+rZvXKeZmmGNGT5ttWZ0kdzOvSppYSRFwbRV3ybaqBFz6wO8CVnVQUOaGfjbMFBMl11pI9eZOlTSwkjMAyir/jW6bCsIxOD5+LAOASc9x0xYeZRsjT/g8/Rv7SUciSGQfQV35qkC1WqTOi9G3C3AVVrhVxql1xUU/kD1/FzZJgjMgyir/jWJO1j5LkYeK4JnLVDs5JhyMQya+XeP8rAy0tLKUdkGEBf8e35yqLBJTuUQusMcERoc3YgnSxoHfv46Bl4eWkp5UgMA+grvrWUkGTwOrZ5ndrdFKhp3xCtJC25rNHzR9/uyktLKUdgGEBf8e2ErpY3twXGTHyezDZouq+Fg5Z6HYvIPipGl5eWUo68MIC+4tt3js6Tc0YYPvcJ3TWBD3XA5L1UNyr+0a2wPLWUcuSFQfQV375zyKp93/xgySE6q4AtVOBlYzXO25F89Aa8PLWUcuSFQfQVH7/cdZ+UJ/g6LnrmsV103VYas/eNtfpfnNE/t5Ry5IVB9BXfOh1tsNR11nDWBZykgJ3HLKVMGl7LnPRR7648tZRy5IVB9BXf9swOTasbQ9X2j+sY0FrfP1n11Vu3Xr//dPdLS4kiLwyir/jW6eCRJkuGJvPsx0ICp5H3GV1W6Vaw+kf7scpTS4kiLwyir/g2747SHC59c3zmRqfm4Bk7sGtKmTuu9dGLrPLUUqIIDIPoK77tmRW3lroB0tlVwUug7asi9Ko59VUW2h/cDH9ODCkSwyD6im9ntBTvteF2z/k0SU3A5v4FZUipdQ2iP3AdP0eGFJFhEH3Fx8EGOLuQA2LfXoMpw+a4QuuSe5KSfH60IMteWkoUkWEAfcW3z9G0OGcnqEr7YuhtH9FodKYbjGxUOM+PAhZ7aSlRJIYB9BXf5hrU7DqkAVFtwEsRvMoAn732TfWqX00ktZeWEkVgGEBf8a121/N2yp2h82aZS1lQZSqw8hoNV2f56EOHvbSUKPLCAPqKb1MNmnXyvIB6sX1CM0MlGlBSTYNymc34c6B/aSlR5IVB9BXfvnOknLVpgU5rH9GrnzrHMlitF1bKUuSjmdH21FLiyAuD6Cu+vcYqU2sfCLn08yTrvJ1NK4NgzTmvlBt//53jl5YSR14YRF/xrexPPa22CuSM23XwPqMbZwRdaIP66d19VPa3p5YSR14YRF/xieiq2W2WAm77TsizV7C6f0mTm6+xZNWPphrYU0uJIy8Moq/4Ntjf2iglGWBa9SwypM02T2iL3VxnGeujmaT21FLiyAuD6Cu+dTrQSu1rwfIz706Gg6WZYZaazVcdo3/UjbanlhJHYBhEX/Hx0SyZFWWwJgW4NAXvnIE88dh//qQtfU/0z4khR2IYRF/x7Xt0sjGGDzDGsz55tv3TUEg+aWg6DemPWkr21FLiiAyD6Cu+Ed19M3t6d5Jwu44092mdePvoJaWJ7mvjRzdDf2kpcUSGAfQV356v4NieY3XouE9nlryg8Riw+uiobRWWj2y0v7SUOBLDAPqKbz3SyVRbL9ByHucVuECt2SGNZN41zf7V12h/aSlJBIYB9BXfancZvWJGyK3SNtE4oU1B2FaDslbq9atH4P7SUpLICwPoKz7OI62JCtmxHB3YfHvoVAjcu1sVLK18VIz2p5aSRF4YRF/xrUiaarKpCOXsTmbWBT430Uha+jCZXT56X+hPLSWJvDCIvuKb6fBhNXeExQXPVAMFs8qbaFmlZydqf0D0zy0libwwiL7i2xndJq8TpyQjOi2ls9r+bHzTwWXty6J8tR/Ln1pKEnlhEH3FN6LFxacMKCW37aOHg7fagayjVMpFxkfbhPyppSSRFwbRV3xrKfWONdcBY3kBblygzuWAshJiqoPrRy0lf2opSeSFQfQV33YY7hvg6FohWzsf77KCe5qgfbZ53tPq/OhFlj+1lCQCwyD6io9bOZMkTgU6O8O20QNqbvuMZsuoKjPljzod/tRSkkgMg+grvnU6MI3aR4J2JvrzIAYT7JB1n9yrprbsoxdZ/tRS0ogMg+grvhHNU5Nmg4Ttn5uhQVskMBjNUEjtozeGll5aShqRYQB9xbdPHbWvkmbZN8Em23RQAi9UwNx7XkTV/ZvI8N9A/+w5NBLDAPqKby6anQrWDHLsxj8vDGvJE+pyQXQmbN+0lP4N9C+WIwLDAPqKbye0pZ5bmTANaVuOkraJHhN821fquDH/aBH4v4H+uaWkkRcG0Fd821TRC9XqBlPP2xUeHer+F4bafNuNnpnom3Tl30D/0lLSyAuD6Cu+Ee2svY3zGuu8AaczHcwVYS0cEzfVa36TgP+H6J9bShp5YRB9xTfTMbzrQoZV/bSU2tgGmhv0MUV9O5HSvpkO9h+if24paeSFQfQV316vyL7/pd5hjLzvhS0r7L8nFFroBVcm+/5Dxy8tJY28MIi+4tucDi25FyxAq3ZgzRnsTL6jtlFuybLrN1MN/kP0zy0ljbwwiL7i2/uVQSOlZuAuCjxG25fC/Yt1E24uxT7qRv+H6J/jlRJ5YRB9xSei174WGiuDTjJgmQW2EVmQ7TwuTEmQ/8B1/NxSKhEYBtFXfEvAp3bkMqH1QsAVt4+2niH3LCKlYLbv85VfWkolEsMg+opvPrpTrwu360itnhUVCSpZAmdtjSidIY7fE/1zZFgiMgyir/j2PXqU5tMypCVnu2zv4P/MUspMOFejZR8RjS8tpRKRYQB9xefBBv5PNbqfkaSuCtXNQTbm0zuJ5W+W2/8b6F88RySGAfQVH2cpFec5GETHdtGZNtA5G8xGmIr12f2jDBxfWkolAsMA+opvHzpGG7Z9B4wiZ7W9bssxskPWUoWk7oP6o4/R+NJSKpEXBtBXfHsx60W61wYbXt63wpXBKWcYtRS2swhcv/fQv7SUSuSFQfQV3ybPaBHyzXE+42eYzxaWOgdgW9aq7ON6fvO+8D9E/9xSKpEXBtFXfCK6mI/V3ED4vC+ksaB2d1jKrS80JPveRf/SUrLIC4PoK75t5ayFhqxtnqefdCVXMLVNtE9hQnZZ3yxO/g/RP7eULPLCIPqKb5/uWrEkVIAHDuCzgMVWIWideA50M/kDH/1zS8kiLwyir/hGtGDhUhP01Nc+o0XBcTnkKcZ1aMvlm1lK/yH653jFIi8Moq/4SrQNWgNaGdtHzySngYcwczfN+6C28n288ktLySIwDKKv+PgKfJbSaQKmszlZtUHbJIO6DDyrwS199H4Fn1pKFolhEH3Ft96dFG7F+zYc5Uye0X1Gn95/65W0lJWkfjR5Bp9aShaRYRB9xbeExcgH1wxr/9++GZqcr3dp/9YzF1ur8keuI7+0lCwiwwD6iq/DwbynUQH3v+cG2is0PgHL6lKUBnr+qBqdX1pKFolhAH3FJ6DZRlUWB2Is5/VKAtNaYGmrsgiLftX1zy8tJYvAMIC+4ltLqaWFnU6PdE7gxAzeS4bSu/UiZ+H9Rx+j80tLySMvDKCv+PZ2xY3GXANYx74VLiOoTBPUlI3TJEofvZjNTy0lj7wwiL7i2xF9wpWxTQZvlwGMHcHW9tTnlRa6ik/6/oj+paXkkRcG0Vd86921cl4YbtMxVgem83a2+YKZ6zCflkr96Ft0fmopeeSFQfQVH9+Au6/KGaTPBdxXgn/WZaVUypCBUtNHvbv81FLyyAuD6Cs+EV0XVxmtQNWTrqA6+Khzn9HqPGnObH9wRv/cUvLIC4PoK765juU0Wy6QK9ZtpueZaoAJmlfkNBLTH3yM/qWl5JEXBtFXfHsz28ocGbePlrSJFhSwmjrQYNfcdd8QP5qllJ9aSh6BYRB9xSeim/Xq4wxBL34Cw6XQkA2KD9cyG5f8B0T/nBh6JIZB9BXfmqQkeUofUNo20zy39XAZBHn4dhw2ivAffI/+OTL0iAyD6Cu+vciyuUa3Dm4+gJNVMPICq09LsyzU9c2eWaOHllJOERkG0Fd8ezTbhufaMqR5Nr7NU40+a+6LZBaxOqiPz4H+0XPkFIlhAH3Ft3vh6Oi1ZsBq8j9zDbax3n66+0LMIvMrz0EPLaX9BxZAB9D/K77V7nIyFSxQ6zYa3GX/lCYCqpJJLTTlo2I0PbSUcoq8MIC+4puH7sg9DT1H8gaaF0MdacBkyrQolzw+Gg5GLy2lnCIvDKKv+NZSWpVsUgESXMBKEwwzwVort8SNtv490T+2lHKKvDCIvuLbtTAV3Qg7aNbtorE6OFEF0m2i0TbS8tHkGXppKeUUeWEQfcW3BLyM1mrPQFj+eTZLYG3sy2Gl0hJOXOujlhK9tJRyirwwiL7iW0spj4Zl+2hPawKXtM/org2WL6fRstn46A04vbSU9rU1iA6i/1d8uxk2bKcGDU3X9tGYKvi+jsEsM5MipuIftZTopaWUU+SFQfQV315kkUw3YpCezywlR6hZF1jZf6WRBn411YBeWkoZIzAMoq/4OHnGx2DZPnqt88bwn04Hy1kpNLwY5/UHCfjPLaWMkRgG0Vd8249lbl7/2QA+CZiobJg5w2xjjpmIkP/g693PkSFGZBhEX/HtjEbqmJqCjrpON7qCtdpgYu2qNnKjj85ofmkpYUSGAfQV3wY4rrIsn1eyg7bpoITgWBmU2xLqTD33z4H+xXNEYhhAX/EtMZydUl0CVM9wMNl2oxpVUMo5jUXY5kff7vilpYQRGAbQV3z7GO2F16QFleaZP7NNtNk+sLuYTR/i+AeW4+eWEkZeGEBf8Q1o6mQ9ZRi43Qa3kcCwZ0Bail63qfaPJs/wU0sJIy8Moq/4RLRk1Tp5gPEi4H0j3D/J2kSreJOhRT/q3fFTSwkjLwyir/jWUuqqrF1BaBzTYelsE2JIZj0PmaPJ9y76l5YSRl4YRF/xkeiO6Gv7ZvwnXWGENtEgkayS2FHK9x86fmkp5cgLg+grvn2LbpTMWUDWeYWF2sAxKxTaV8JSkvb1B67j55ZSjrwwiL7i27c7m2P75gVrdN8+Oim0bTvAS8+Fq9K0j7rR/NRSypEXBtFXfHtiuA1zSalB7sLAflpKLSEQYU3MJkU+6kbzU0spR2AYRF/x7eudMasuAuqlAo90Hs2SQEYSsazMaX5P9M+JYY7EMIi+4tt+rNGLKyfImmif0cPAetnXQ+wTFafy+GhQBz+1lHJEhkH0FR9n+zcvhRpQ4TMJPRPULg65qDdN1Udp3xAtLy2lHJFhAH3FJ6BHnr07ESiqAq8+wNknJN9epCxEpo+OaHlpKeVIDAPoK77NUvLpXVaD0tvYQPuxG2kDPYlFkw7NH5U65KWllCMwDKCv+Phkto6VZMGqZ8SupAWNaUFqfcqgVrF9bzl+binlyAsD6Cu+WQ5vZpQbSMIGJx8Em6nuX0ZvKbVEX3U65KmlRJEXBtFXfPMcXPtqZd8FG52Z0evcCi2DjJJosg38auObPLWUKPLCIPqKbwk44aSWtotWMeC0DXRd3YHySGLI25F81OmQp5YSRV4YRF/xraWkdXHLHYZqB84lbaJHgT5Vp7Y1sn7Uu5OnlhJFXhhEX/HtDXgZ2y1rAWltXwx5++jK7DCRS/GzO7l+NHlGnlpKFHlhEH3Ft5th8r4Pwg6ZZADXOcHyPq21jG77sij7ivg90T/HKxR5YRB9xTfX4at2Xmeyf8btOsShOW9bncvp+6/V0kf7seSppUQRGAbRV3x8BT6WdEJwXycwtO068vYfqYy1yHg0+oOb4c+JIUViGERf8W3KLpIYegbr5sCJFGrPA7ykXtL0MupH8+7kqaVEERkG0Vd8nBu9mqS8IGPaRJfzfiW5gGhrC7EvtY++dehLS4kiMgygr/i2lLP03FwISKSeSR0IbY25DbX1VYyttI8iQ31pKXEkhgH0Fd+ARhlSSwaW83qlo4FLb2AlJ8RW98Xso8RQX1pKHIFhAH3Ft8BwbG5PqcOoNuDWtomWfWC3VBpWrkXrRysM9aWlxJEXBtBXfOt0zGldtn0WzWUDLQ7OrYOlMcbiViZ/f0L/0lLiyAuD6Cu+pSt1SaHh0G1zzJ736eyjQs59odfu5B+lK/rUUuLIC4PoK759i2YZaClBb3lb6bnvhm3QgtJ67Zymo370BlyfWkoceWEQfcXHF7POXYuAj2n7jD5bOXtacBZY9FHn9tQfpSv61FLiyAuD6Cu+Eb0Ns1dDKJTOntmz+01xQmXZt8JRcmsfbarQp5YSR14YRF/xbePbyJvnYqAqeN6Ad6jJTnxIY1BqmL/aJqRPLSWOvDCIvuLbx7vJrbeloNUmcFLcRPOCZdpI2kzrqzkd+tRS4ggMg+grvi1fSWMZbR89UmLgQQZ1uMFcyERuqelH8+70qaUkkRgG0Vd8ne2fRtMBvad9Myy4oBaq239opTSwVf6Dbx0/R4YSkWEQfcW32f5T2TQn6IICjNZg248BisbYbTuP+pGPLi8tJYnIMIC+4hPQjZq3vgSwrzOpo0+ovWZwHXnNUZuMj4qk5aWlJJEYBtBXfEwM07QpDNRa2S66JfC28r4mpupc3Kh9lIGXl5aSRGAYQF/x7WM09qQi59Pd3NfCqQI2Uoc1Mokn0s7fW46fW0oSeWEAfcU3D02ZtSwFNDwJuCrUWgdMLNNWrW3Vj2ZGl6eWkkReGERf8e3tynKcZyApZz5z/TfWrTWD5NUbW9//9KMiaXlqKUnkhUH0Fd/ywm0x6moKhXPfLno5+FgNMpeaWqXSvsoLy1NLSSIvDKKv+PgGfJMr+0ponsp5MVug0SjglZO5N+9evyf655aSRF4YRF/x7dPdajSHIJBm29ajKtg/b2er1TGS59Q+SsDLU0tJIy8Moq/4Nh1sjm7meXsNFWCWDpbXNtPZz8ADTss+mjxTnlpKGnlhEH3FN9eho6w8GOYcad8MZcPMqwJlLbittafx0SPw8tRS0ggMg+grvk0HI3daiJBwnkno/0xVah2wuSU5bwHwo5ZSeWopaSSGQfQV31zH4tGrVLDVTjd6W2grvADXth217qvh/IOb4c+RoUZkGERf8e3rXTHCOhZIMwbW1MEzVkiUffXEWuijWUr20lLSiAwD6Cs+Pl9R61oKbC8tZ0HW2fjWB2TVVdMgxPnR52h7aSlpJIYB9BXfEkPZZ3CfCFq5AltTMN9n9VzLpqli4Y/moNtLS0kjMAygr/hWu2MeWuqZdtd9W46u4POMnkErabVU1/jo0529tJQ08sIA+opvb1dSXouxbKDPrbDTafongqZWra7S8leb7e2ppaSRFwbRV3yb32i2LXRzmGXfBTmlBTZnBUvi1JKiyfee45eWUom8MIi+4tuXu9HZcCxAqx24qkDjkc6aWTGlbaj7R3M67KmlVCIvDKKv+NaNFmlEZUBd22twSxO8a4FJslobM435/Ze7X1pKJfLCIPqKbwn46DLObnudp3d3atGmkqAOtLW2kV7jo1Xg9tRSKpEXBtFXfJx3N7V2SjClb9dBTlDzJlpclerGeaU/cB0/xysl8sIg+opvc6PTyN5ZgdK2Hty4gFlp0AdS69yn6B/cDH9uKZUIDIPoKz727qaqqIO04zqkFnDJG2upbC1xNfoD1/FzYlgiMQyir/jmOnopSIrgWE43Ggn2hbDug9rShnrkZH/wPfrnyLBEZBhEX/Ht653z0DYrMCIC61JwPotY0mxW3VDqR9PB/KWlVCIyDKCv+Dg2utRJZ75ubf+U/Q2q7iMai6eOYynOj2Yp+UtLqURiGEBf8fk9FqM5FBy8XXTp0PahDNpWntLWdiEfTfb3l5aSRWAYQF/x7fFK9ZJEO5jWfUzLNPC6r4XZquhIS7e5/hzon1tKFnlhAH3Ft5ZS9sG0gV4TJ3ArBMY+gGorqrwo1++B/qWlZJEXBtFXfGspVek+zKA3O056Lmi9rE30vhGacsnpowTcn1pKFnlhEH3FN9Nh23P0UmEm29fCif08XtnOw3uTsaFu/gdn9M8tJYu8MIi+4tvulTSWdJ0w+rYe+xa4zsY3huqtdVuJWD5KV/yppWSRFwbRV3zsRmvXcaZzJCdgpA5taQJp241I6rV/tdven1pKFnlhEH3Ft+lgrdbmlk+cciY4KoHr9h9r5rqt9ez01bw7f2opWeSFQfQV397M8lIb3MBFzuQZVjCjBJhFNHVefX3UUvKnlpJFYBhEX/ExX+nNq7XjOvjsx0pQpy8YMivSLMu/epHlTy0li8QwiL7i49xoXTSqgvtUYLH9k6hBc/eWGs1WPppJ6k8tJY/IMIi+4qOPZisTEU6tHzjT/snPQe1ZUCaT0jdEe3ppKXlEhgH0Fd8iw+Gp2ZnUkXICXmZQqSUYWLj0RuWravS/gf7Zc3gkhgH0Fd++RmuuiNo2xmOf0KsT2Ni/DHOiss9p/ujN7L+B/sVyRGAYQF/xCWitbNj5PAL3dJav7Avi2gc2FpNUkXWkb3qk/wb655aSR14YQF/xbThYoVqVMox+hoPl6eDUOrRhpfbCyeibmdH/BvqXlpJHXhhEX/Gt6p+GIImdyTOb6H08Q1Op+8RGxqWpZf6mGf0fon9uKXnkhUH0Fd+uhQsrqWawqQSsWKBmtv3b1VxbIqNvdhj+h+ifW0oeeWEQfcW3WUolVdVtONzO0Oj9I3hrCNRd9zFdKq1v5nT8h+ifW0oeeWEQfcU3os3GnGsbDm4VmM68u9UYRlu9es+j5O+/dPzSUvLIC4PoKz7uXpFZ2lSgxv+8AV/guSDopJFXRjT/5g34f4j+MV6hFHlhEH3FtybpkKRSJqzWGvDMDJbbttWpS0ajiR9t5fwP0T+2lChFYBhEX/GJaM5WbQ6CqmkA97zAcP8yCanPlXz2P3AdPyaGlCIxDKKv+JYYShf0RGDrEH260a3jgF7qoDW60x8khj+3lChFZBhEX/ExYcEqdQhQkQVcaYBZOpPQh4p0b/7RpA7Hh5YSpYgMA+grvpX9kdfyimCSNtB81q/8s+Z+Up10EnD7HuhfPEckhgH0Fd++3aFrp55hjpX2CX3qHcMq5DVV62hb/WZB1r+B/sVyRGAYQF/x7dNdze6l4XbNuIHOfB6vTAedyGOOxlk/CgzxoaVEKfLCAPqKb7dCm2PO0s9+2QpcRt73wyKgowwnnzTpe8vxc0uJUuSFQfQV34hmH6MJA48yD9YC1fZvZyuU6jwB+Tczo/9D9I8tJUqRFwbRV3zr3eW2ZrUMomWf0Q0L2KYYCvaedJas+XvT8XNLiTDywiD6im8fOhr1ukbfJ/MSYDlf7ngYILXNuO+bYf4oAceXlhJh5IVB9BXfvnTMipVG2Ra6DWCWDDWtTbT6/mslr/5RAo4vLSXCyAuD6Cu+TTVY1tocA8gP1lwUtqvev5RaXLEo4zezlP5D9M/xCkZeGERf8S0vNGxe1oI19NwMsZ1xpAL9vA1vaEP9D26GP7eUMALDIPqKb+9XRFbN+2aIJvuMHsbgMiY4I8nAuor+wRn9c2KIkRgG0Vd83GGIunqvUGumTXTeRNc0YZlVOUMPcvloUAc+tZQwIsMg+opvgw3MTDF14IM1J6yb6NkgD7XaucyRP3oHnl9aShiRYQB9xSegPSdJRRB63w6a8zYd5srQx+y5MmlaHx3R+aWlhJEYBtBXfJxIyjhxEYxzLnNLDhVpn9DLKfVxRqF/NHomv7SUMALDAPqKb8+xkufRSKH7MdEiCbyQg41VzvTGWfmjDx35paWUIy8MoK/4BnS2MrA4rM4H6FGhpdT2gb26YEci/OjtSn5qKeXIC4PoK755Dq1Wkglsco+J3nbDZl2gadRqWbf8/RH9S0spR14YRF/x7YyW2vcRXWFiOuU7PBNJzyj0dTZ0am7y0e6V/xD9c0spR14YRF/xrdPBI6dSt83wloHtjLqjWiCPNeoos6av8sL81FLKkRcG0Vd8m+s/Zh4TDbB0BW4s4FQT1OHWUtNVvnoxm59aSjnywiD6im8tpVnHJEww5vYaXJtBW73AVBdPq7XRP3phmJ9aSjnywiD6im9ndKm1FUdAWwVYCu+bYT5bwbMNQkPOf0D0zy2lHIFhEH3Ft95d79JIB9R5encpdfDqCSTL6GfpW/+DBPyXllKOxDCIvuIT0VStzL4QisoApklg3PaRjQW1ZieSj9r++amllCMyDKKv+PY9mmU7i2mw3LeP7qOCrVmhpLJo4uyWv9nK6fTSUqKIDAPoK749ml24ltE+k+dg4JwG7GO5Ac11ZnXsf5Y+ejRLLy0lisQwgL7iYzNa1kxkMGh0YDb/nxN6qDfZDhu1fw/0z5aDIjAMoK/49gjcaxKyAViyAK/tnz1ThyRFkzqnXtPnQP/cUqLICwPoK741/WdWPQSP6Qg8WcFSrtBMUuLae8GPdq/QU0uJIi8Moq/4VvWnLvsgRkiV23kD7lClOyj1KZx8TP1oTgc9tZQo8sIg+opvL2a7ireeoXk6pmNfEK1OglLGREJPpvw90T+3lCjywiD6im8JOHvxs5pirXo6HcrQUtmAp7WU6uj2VUuJnlpKFHlhEH3FtwmOmJHWQqjV/9lhSNtC674nypTTu3PlP3AdP7eUKPLCIPqKb+mKrySlTBhVzhl9nsxqkW1C0Ip1TGTfpyu/tJQo8sIg+oqPbX/n7FxB22kpFVSwNRTOw0Omhpp7+Z7on1tKHIFhEH3Ft41vTNXQF6DOc0aP7aPnxrp3t+7JJekf+OifE0OOxDCIvuLb+5XRxfgQvdoE5kHnMVaHhpJc3VvNHw3qoKeWEkdkGERf8a13x6J90IRZUj67wAe0ZBmyjJyXy2jjI6L5paXEERkG0Fd8iwwrztWpAGk6R3TbNlomgxcpIzN30Y8iQ35pKXEkhgH0Fd+AXivn0ico5rRP6JMYZqwwpMjAVVTloxeG/NJS4ggMA+grvj3HwrV0pA7bQztwxwXVWzlPDbe5TrlP+2g4GL+0lDjywgD6im89UiojZWsb6G7nNZZAm6RnuZBNkjlQPuqR8lNLiSMvDKKv+PadoyUkyhmM1j6iV+lQlzpgRRmiOlb63kT/0lLiyAuD6Cs+EV3SMPGxDbScl98LC3gqDHNsx4GzWp8fvS/kp5YSR14YRF/xzUazNPQ8YMnZYdj3Ly3PjXXtHetK3PkPzuifW0oSeWEQfcW3bnTqNE7Rzvv+hfeBDb60Qcl2rHSZPL7/0vFLS0kiLwyir/h2M7RG1U3BCm+i8xzbR8sAYh1qaJa/ejLLTy0libwwiL7i2yNw1tmsd9BVt+uYpxZdbQLOVNSny/pqmxA/tZQkAsMg+opvPloX6vAJPU0G9mzgrRiwzTa1VqztD26GPyeGEolhEH3FNx8tNgsOhqSH6LINR+tnY8Wctk1HbkIftf35qaUkERkG0Vd8cx3CTTQjdEptn9G9glkR6LjUFLVsqL4hWl5aShKRYQB9xbeAhaqcyaPQS1nAmgmsioBLVZs40rSP1q/IS0tJIjEMoK/49gpcCjWpBcx5bO/cJ9Q1DCat7TfYVv2DE/oXyxGBYQB9xbfaXVub27lAV/ZtoqlCzfnk4FlxdGzVPjLR8tJSksgLA+grvr3GmqWlXhfkSu183VhgJ2zpizHV3DqWj+Z0yFNLSSMvDKKv+LiporVBrYH2acB4EvBEGRbm/8/e2eRamurMekSWABv/DIff+Q/hg10X6WRjrUuH1XLW0VZWVKsqH3GCNwJ7GY4eOdp7z/GlpcSeFzrRR7ycgp6URomgec9SGplB110QcrY4m2ju+CgBz1ctJfa80Ik+4t23aB69s05oXfeeWc5QygKcS4oxpFZHf7R7JV+1lNjzQif6iLdTDWql0EEszeWjeYD1GXYDL7VOOWh+NKcjX7WU2PNCJ/qIl+9XRiGcCRj3pw5bd8RKUqHoSE1x9hEedTryVUuJPS90oo94d0ZrHom1Qa2Nto/O63cJAS2kPYeG53jUjc5XLSX2wNCJPuLlvLsmaJkgBhxAhRRs5AmJB/VaMa7D+j3RnxND9sTQiT7i3bIKbJXDWO4ZQ9iPvycUWf6jTNrjSMN8tvEtX7WU2CNDJ/qIl5PQG3ZsCvNvh2Fpae/nzKBdaq2Sq8qjyJBvWkrskaEDfcTLUseslfbomdIrUEwDCub1u2JxeRFu6dUKQ75pKYknhg70Ee/ylY6YxkiQbEyg3pfnCDxgxM5aQxg2Hy3I4puWknhg6EAf8S5eoZorGUFHWkC3JKA8FHh0opyWtcZHpQ6+aSmJ54UO9BHvitEUct1vVyamAmQdQZHDXm8/DRsy26MXs3zVUhLPC53oI16mK2Emym1PbVxHNFmFSllgcIlthv1J+lECzlctJfG80Ik+4t2LWU25SFl/DF0CULUBWnEBHlqIOYUYX02e4auWknhe6EQf8W73SsQgU/PeXFj3VIMMtbUCfew1s8ra5qNv0XzVUhLPC53oI9756ByI6hxgzWxvfItQI05II82xSG+54nuiP7eUxPNCJ/qId2/AW8tZkGCkvZUTU4QiM+6F4JJIYkvtBzfDz/GKeF7oRB/x7mv0fhvLKe8ydN9TDSqY5gI1F8UsPJB+4Do+t5TEA0Mn+oh3nQ62rr0uHx1j2DsMFUpfjrpMnsPIQijvP0d/aSmpJ4ZO9BHvXEestXCf0Gy/miXb8+6CLB89S1+u2lr8wRn9OTJUjwyd6CPelTp6LLNgh0x1ndF7K3jNtYP2HkpIXEt8lIHLTUtJPTJ0oI94BXQPm9p1HYy2q9G9LqDnyICZJWVNPfZHnzrkpqWknhg60Ee8c9EWsSYV6Mt0AA2cUKMQzNSMKGg2fvQKXG5aSuqBoQN9xLvHK7XMFCyC6fIdVKWCzR4glEnU4t4T/mjandy0lNTzQgf6iHcndLUy9gpwnXse6ei07LMZLNuRUmmJ2nj0LVquWkrqeaETfcS7Tgcuo5oawvLLBESzgWEeILNFrX00eTXXX65aSup5oRN9xLsBjl3zshcG3eI6o/dpXZJGGCZzjkC5hkevseSqpaSeFzrRR7zsdCTmzAVqybJsNPd1RpNCnsFm5VZKepSuyFVLST0vdKKPeHdGt5RmwAhp3QT3nI7lo4cG6D2tf+/Oiev7b9FfWkrmeaETfcS7m2HYnzN2299GAmrLf9QoFZgwBk5SyB7N6ZCrlpJ5XuhEH/FullKPSfPIsOfbAfVcocSWYAbF0IxHeLUfS65aSuaBoRN9xLu50VEkx4DARbaPHggag4LmBXTJScZ89H5FrlpK5omhE33Eu07HEOxcdJ3RuHw0NoIiKBD+WzGrneR9YvilpWQeGTrRR7ycpUSWJTFQLAZU0q5FK+7VnLPiFEz6aMqu3rSUzCNDB/qId8/AKY9WY/x/kSGxgFmOgIFqDzJGCY+OaL1pKZknhg70Ee++3Ulg1NKg9b9dFb0vtGVCMK1FJ5cQHs010JuWknlg6EAf8a7qTzLItIE2i8t3GEGds0HIKKQjzXV8Pwf6c0vJPC90oI94d0LPomFyg1glLaAjrhM6E8hy1m0d1RzHoy93etVSMs8Lnegj3o27K13Lwhrm35bZXVUqKSoMkl6l9d0mfU/0x5YSBc8Lnegj3n2LTi3kHBMUVIWFcYbSpELmSctXj6rxUTVab1pKFDwvdKKPeDdLyQrFZBOorIOaeuK9ExyBah05htkLP9rKqTctJQqeFzrRR7x7voLSWiaDViIv11Hr8tFMkKIUmcQ1vZpqoDctJQqeFzrRR7wiOlThNhquq2BfRM9UQCtlUF2ug0dpVR+1/fWmpUTB80In+oiXN0MlGctwMGNaRPcIGnFnLAlD6Mio779Gf24pUfDA0Ik+4h3RdVooacFc9/IVXQe1lSHQYrBZch/6g8/Rn1tKFDwxdKKPePd+xUIueRRY9kLXzXD9KC0qxBHSVJM+6Qeu42NkSMEjQyf6iJfTwUavrSbgyHuf0OigTQOkSqVg3e+0Hn3rsIuWEgWPDB3oI95dDDP1UgtCmbnsIbsDahKDrDSwxIH4ahW4XbSUKHhi6EAf8e71ypgS8x4Otu6BC+jFclUOgK1QtMxVqDwH+rPliB4YOtBHvBvUkbHlZS8AIzEQYwPrdQ/2L43rfkIbH32MtouWEkXPCx3oI95ZDq5VesV1OC8jTcgDSpwIvQnHsNhmfJSA201LiaLnhU70Ee9uhXvOTB8Z+twxuA6BdWpXiEFRqmXr9OhbtF21lKLnhU70Ee++RUsodUYDG3sKepYBqhZg3QdbDHVOqY8WgdtVSyl6XuhEH/Gu0zGYy1gI8yjLeoSEsIBuIA0x2By5p/cfOr60lKLnhU70Ee/GoOeibc/1T7nmvTmZwWSd1qFIlWEUR/2Bj/7cUoqeFzrRR7x7Ax4X0KlXkPjno+deMRsmCC+YpE+c8dEER7tqKUXPC53oI969yEKsFkUB+96P1ed+bBgq7A2vWbJa+sW3js8tpeiBoRN9xLu2/yCMvSQYqa4zOvOAGnOEuHCekUvJ+GisgV21lKInhk70Ee9eZGlkC7VCyaMBie3v0ZIX0aOVbhir/YDoz5Fh8sjQiT7i3Rmd1ilMist1TANKMUEdM4H25aI1CMp8Exmu/6w3NaXkmaETfcTLPbOpY6cEvXcFsrjOaCsBaiEdPVCLj3z0P0R/dh3JM0Mn+oh3CUuiKiN3SD22PU0JoVJvkHFwlzSR6U3C8g/RX1yHZ4ZO9BEvU3AciDFCFw27qIR7JnqBpFMipyxsbyY4/kP056ZS8szQiT7iXZdUY1pWusJIe+Id70noHAJomzGnPgbLm0Wz/xD9paqUPDR0pI94uZmzlWKRQYL1hTQLqCzv0ZP2nb600n9wNfzSVUqeGjrSR7zzHbntReAFuDZbd8NqUKoOwFnGHC1bGD9w0l/KSsljQ0f6iHefpK1zGjQh/D0z1MBgKgnCfggwG9Msbwql/yL9ua2UPDd0pI942VZa6O65d8tLM5DECVaigkUcteVJ+SdIf64rJQ8OHekj3nnp3lni3sxZ2jqlSRWU+54knZNWTdP0zTLDf5H+nLOgJ4eO9BHvJnZQqzGNATnvCdKtEJgkAZFatE6dNt7MN/gX6c+FJfTo0JE+4l3QMsYUaRHGTHsITRcoXCJg11xnyrR89g+Q/pwdomeHjvQRr5DGNsMfzfq3oVN4z76rHVoqpDMw4k++eHwOD9HDQ0f6iHcFjzolESUIoa1TmtYprVgDhNp6aMg4xqvwMN5UltDDQyf6iJdWmkcemQF5V5bIEhjystI19lSr9ZreLAb/h+gvtsOzQyf6iHdxeJNqJQUoQXdlKeQ9/C4CbZhq5NmJ3xP9xXV4dOhEH/GO6F6kpyBgirjuhjLAAq0fSTFpL1HkB2f058oSenLoRB/xjuhiOSU1iLiXscS5fHQuBMMQ6wylR33zhPYfor9UltCTQ0f6iHf9jpEptdT2TNI9Fz1PsBoX0lpbiJxqezTR8V+kP1eW0JNDR/qId4MOZotopYDR7nfUfUpj+vvu0VLUsU7pVy28eFVZIk8OHekj3sUsfSabQSEWWcYj4YI76ISGe9F9Qh2PXtH+i/TnyhJ5cuhIH/EKaUk8BnNcp/TEvXx2r4HrEyrXhBhnnOVVchivKkvkyaEjfcS7j9Il5z4I98PZCBTW70pOAXqe1rWMyvkXxuNzzkKeHDrSR7wbdhAmJSaC2NZRTW0d0Jp7gZHaOr2RWh6/uB5+riyRR4eO9BHvPuLNQKpmIEkZSEuHmiNB6GXomKacf2E8PmeH5NmhI33EywW0lkk20lQVCE2hTkTooeU0R7JQftDv+FJZIg8PHekj3p3SOLmFzhCKFaBaImjb5aVsOlOf1OObidIxpJvKEnl46EQf8XLewaAwtECTsjiWmkE5NZhzjJjr1Nxe+Y50U1kizw6d6CPePaQli7OPALHM5aQNBXSvtagxhxpqj5n6e6K/uA6PDp3oI95Fh2m2zItozGUAFa1Q120RRhlUamBjfDWTJt1UlrInh070Ee+I7jljWBz3kZaPpuU6atO9eqhMbK1bnT84o79UlrInh470Ee8qS0lDqi0C6ti2YzawHBFKjbEiCy/ef4D058pS9uTQkT7i3RpajH1wqiBhmWhKVvYDLYPZ+7CaRqjyi1P6c2Upe3LoSB/xbjlL0EF/1Q5Me0w6F6jaO1ROGKoltvwqOUxXlaXsyaEjfcS7ypK0hpgZUpEMJEJghSsk0t7KArrZD26HXypL2ZNDR/qId156akVNE7Quu0F5TqihBsC6Z5XGbi2/Kpamq8pS9uTQkT7iXVe69IaJGHLa48KMO1ilBlI6G5lZDT/IWb5UlrJHh470Ee9m4bWZWpkEFPYSrUyyK0sdciAeaezHAa+KpemqspQ9O3Skj3h3SofWaLYEjLsrXfb1sFsBw7xsdsoF4y9O6c/hYfbw0JE+4t0QXilTqU9gm3UhPQZood1g4lYZY8dnr8PxprLEHh460Ue8++ARaZaAi+hQ9yg8jWAtNEgxWp82JD+Lw/GmssSeHTrRR7xrSmfWIkwwcM9WWr+FknpYLqRr58T93ex/vKkssUeHTvQR74hely9upUK2GRbRmZeHLgWCceic0+Dyalwp3lSW2JNDJ/qId187Sso6I4GEEnb1P0Dpy0zPwVVLMuX0Ax/9pbLEnhw60ke8a0r3nRFygtyW2aAsBayIQmeuuGys5PrqgRZeVZbYk0NH+oiXd8PW2qAA2GgjXXf5vyMsw1GtYDeVV8ss8KqyxJ4cOtJHvJvfoaWGPUXaxu4tEWaoGBHaCLlrpNjjq8oSXlWW2JNDR/qIdzGL1EGGEbgGWUjPCtpCh5ZpjsYF7SfG43NliT05dKSPePfBwziFmAJMW2czldrBklVIwmUUxVz41aB0vKossSeHjvQR71p41BSHdZh5b7OIQlCoIcwivfWWZNYffMP7UlkSjw4d6SPendJTg+RJoKS0TumEYBMX4XFiUemB7Rde+nN2KJ4dOtJHvOt31C4l5g4pxQ40ZgbLLUOKy3fUOXrlXyD9OTwUDw8d6SPendINpZa/2UrLRlPCCVWyAmaWVCelmF4VS+mmsiQeHjrRR7z0HTUnRIUiaEBN2q4sGQxT3qM9Ukqvbod0U1kSzw6d6CNexuETOdpCuOJy0lYQVGlAKSMphb6UHxD9xXV4dOhEH/GyhGeTojWoY2+zkHVLrGl0WMe2pGRhlPSq+083lSXx5NCJPuLlsAOqCfdImpH/zugEZkUgyBDsUcL8hY/+UlkSTw4d6SNeDjtISTk06NtDky3vUWNXEFlWeoy/Gt4PkP5cWRJPDh3pI14hrZhK6LHDaKku3xHnuiXWCo3iOrxTK2n84pT+XFkSTw4d6SPejXcsEfvYH6EzGxAvpC3WCWGGnnCd1MF+cDn8UllSTw4d6SPeVZaWkxap62I4Y/uvK11rWH8q3KeENlHTq8n/dFVZUk8OHekj3iWHQwMm7JD2xANKNsBq2FPx1hndWp02Xr06pKvKknpy6Egf8W4xXIxTqApQIQLC2cF0XRSlTdGechf+wTe8L5Ul9ejQkT7iFdKzUsmouLx0XtfDkXb9nxbhPUnnKRbLqyG8dFVZUs8OHekjXs7Ci3FBnSBqxj2xdICOEsFCozBL6NZfjXekq8qSenjoSB/x7pSmdQNspcHA1tcdMTUoM3XoAUfIiqM/G8KbbypL6uGhE33EOyutmSovmPPfg5a0rXRZJ3VpFsKYM1l49Vk631SW1LNDJ/qId2e0We8l8n4MPpZ/NoJaJ0OkmgeJ7bcB74n+4jo8OnSij3iZs1jCaRGQYtk7hzqUsCx1C32WqjN3HO+J/lxZUk8Onegj3o2kYRpYcoM49jfpOBFMm0Huu4tX2xj5Bz76S2XJPDl0pI94F7OsQ3rGFiBj3bZjLKRRFbi30vMuS8sPbMeXypJ5cuhIH/FuMVzMs1IlKLHX/x5oqSKD9FFoUgtNf3FKf64smSeHjvQR76y0qLbB+wXtvhxiLmDLP8PQoBRblTBejXfMV5Ul8+TQkT7iFdI4R28jFJh9ZKCQIuhEgpAKayMsFl5VlvJVZck8OXSkj3jnpVu0WPNc18OyrodUaL86bBCiFRMLhvlVGJ6vKkvmyaEjfcS7KUvY66hs0GXdDClgBw25QS1Ja4tlRHrVlc5XlSXz6NCRPuLdu0MNUqwacI8TqIYBGpvBNEl10B5LE3+A9Ofs0Dw7dKSPeDeEt1duJgoscRmPrnk/DkdIqHOkbMjzF188PoeH5uGhI33Ey6e0GHuUDE3mAJoUQEfM+yGAtBZblPAKab6pLJmHh070Ee++4Y2MAVn3qIP9Ia9UsJ4YLA6mkUlT+QHRH21HDp4dOtFHvCM68Zw97pM56H7UksAUBSIm1mZtWH/1RIsvKks5eHToRB/x7nNH3P3RXmBGW3fDoovogWE/qy2ssRdtr77g8UVlKQdPDp3oI94RvU7BlGeHsIwzUMblOtI6o7UjZ+YaeL5KDvmmspSDJ4eO9BHvvnaUGUmiAmrYG5YTQUm1QAxRq4WCXX5gpD9XlnLw5NCRPuLd1w7GmpZbhpJlP6NVhf2OBVJrMatFWWb6B0h/rCzl4MmhI33Ey5E0jVLvGXqddVvphfQYDThKl6WNVl4VS/mmspSDJ4eO9BHv+h0xJckjQWl13QlbLGBdJ5TeRuwztYmvHh3yTWUpB08OHekj3l0POaqSJRBcNpp4t/DGOq9b1sht9Nh+4qU/5iw5eHLoSB/xCmmqRqkFAlmMLS89lqtWNKhl5kW0rdvjD75Kf64s5eDRoSN9xLvrYeRcc60wJu/1nSXtTRYdBrfai4Sk5RfG43N2GD07dKSPeNfCy4ODxA49605aJK4DuioEjkwsPY38qv7PN5WlHD08dKSPeHc9zFIMcYJxkv9m4RUUWae0TAl5LFfyatehXFSWcvTw0Ik+4l3BY6rNgQmYcb/RygkUY4Eci06LXHp6ZaXlprIUPTt0oo94txgulz5Cm9A1hkW0daidDHTUFEIsPMcPzugvrsOjQyf6iHdGunKYMgpo5Agk2cDQEsxW56x12d0a3hP9ubIUPTl0oo94R/TkZTsaQqVloUnCIppoL7MY0yaNqc++SctVZSl6cuhIH/EuZumJma1CzohAZgFsFIYQRtqbLHKMP7AdXypL0ZNDR/qId/NKQy86okJvQWDP64CauwJXHGqllZpf7TqUq8pS9OTQkT7i3XjHvbpi1AIS5roc9l73e5Y9l6ZrLst4xPyLU/pzZSl6cuhIH/GuhTesz5oRMKcBVGeDYtqgJg4d80wtvprfIVeVpeTJoSN9xLuYBXvL0hjG6HsW3k4O57oo9tQDi60b4rMwXK4qS8mTQ0f6iHfbLDAHW//bXel1PYzLSxfBARhDWXfDuuulP0D6c2UpeXToSB/xLmjh2aTzgEF7vGOZFSoawmRqvY2m9uwlrVxVlpJnh470Ee8+4oXAvWCHvIeVEuZ1MwxG68foWtDqeDaxVK4qS8nDQ0f6iHdd6WUzTAtBor7Dw4pgvSu0kbnnMTSUV0jrTWUpeXjoRB/xLjxMOZQeM5Q5GpAxg5EmyNZy3tuI5nz1WVpvKkvJs0Mn+oh3Jbwcs6lOaB33J7w2oCaMgDNzqCP1PF8VPPSmspQ8OnSij3j3uSM3MysL4basB/W9XHnogG4plRYs1vJqAq/eVJaSJ4dO9BHvzug2OaU0Ic09gJd5gKaWISdk7aVqlFdTlvSqspQ8OXSkj3i5RUslkyJwjbZshxoUqhEih4Cl88T56gOeXlWW0JNDR/qIl+X/FAq3CDL3lCXJCpapgsYZigwKZb4Kw/WqsoSeHDrSR7zrdySirvulYeNlPEQKWGMBSTrrQOkZf3FKf64soSeHjvQR74qltfRIPKFqG8tL5wZWRIHSkGhBW0uvWnh6VVlCTw4d6SPendKUW495T6PZe8NJBUrZ8SEGstEsYms/QPpzzoKeHDrSR7wbwttksRsHWOTFdVo2ulSaMEaxYZGohF+c0p8rS+jRoSN9xDvj0eek0jsI7pVD3DroDsNDL7MxcxzP1lnoVWUJPTt0pI94h3ThxH1Pdhy40/CpUEeKMGtarHMvC/UfIP05PEQPDx3pI14hHRJyGkYw1r8nECqDVkbQQTKaZgnpVf3fbipL6OGhE33Eu2eHZNhxRsi1CVCYBEVTgK4TeyoiMb2ad2A3lSX07NCJPuLdGT1nDDQFcGcslGOHgpSh0ihxUadKr75K201liTw6dKKPePcFj1liSQWYt5tOPUBt68ecvSTlUpu+qpXaTWWJPDl0oo94R3RDK7nKQlgX0RPDOqNDgyAzjj5SovHqa4ddVZbIk0NH+ohXSCuGVLEzsPIAipPB5jquOcU2U6ua5FVT2q4qS+TJoSN9xLvKUg2FR+4gdfBCehQoi2MYzXKh2bj2V1u07KqyRJ4cOtJHvDule6MZd3Kof+9ZFGEd1/uoDjVMySE8K5baVWWJPDl0pI9415XeS2grFzCW3e+oHYrG5aq1au5i2OerMNyuKkvkyaEjfcTLN1qxcowBEg9b18N1StdYG+w56YtnijJeJYd2VVkiTw4d6SPe5SxqTLhOaZ68kFYSqDYEusw9LD20OV8tWbaryhJ5dOhIH/HOS+dErWSCOne7tO76f44NutVRWzER/cUp/Tk7JM8OHekj3o137LONmdJ/szuor/O6Zo0wtCxDgrnm9KorbVeVpezhoSN9xMspS7FE1gmd6p7+3xbSqgYttSopDKrj0bvDHa/8/ytL2cNDJ/qIdwUPktlTY8ga8jqkx4QSiaBPTDUtKz34UXj4v0R/th3Zs0Mn+oh371msCWrL0LHoItoYrC/A+2QJ2jAPfRS0/C/RX1yHR4dO9BHv7oZWKeq6DMpeFU6MAmVIh5C7poSxtVcvtP6X6M+VpezJoRN9xLuYJfWKpSHMdVLvl+EBKq0zugxVVtWO8dEHvP8l+ktlKXty6Egf8QppqTLbugMC6z6kk+C6Go4KvaRaZcig+WgA7z9If64sZU8OHekj3iWHQnVa2VM7ati+I4KmoNB7rhySJPwJ0p8rS9mTQ0f6iHentAnGqgJTdnJIqSykk0DOndiCLJf9g8vhl8pS9uTQkT7i3Re8UrRKUWhKCai3vTa8EaDMXgJVK+kHX/C+VJayJ4eO9BHvTummo2BGGLxXDmHCZUHaMh4zacbaqYZHyeE/SH/OWdiTQ0f6iHeVJQkUgjDEDTKtX7A8dIUYK6bSW5FXI2n+QfpzZYk9OnSkj3gXhguihFiAE9e9GC6CEU1oRkULrX9G+QdIf84O2bNDR/qIl0kLSymjQh7rB0UyKHF/xJuxxlJS6Pxon8U/SH8OD9nDQ0f6iHcf8QZXTTtlqXF/l84EipbBomadZYxWX4WH8aayxB4eOtFHvHtJa1wGZgPGmZbv0HU7ZF5Ec1v3wjHm7n8+J/qL7fDs0Ik+4l0cbjMOygnWDTEDaaxQUmSQUffnjtBSfuWk401liT06dKKPeLdGazTrIypQW16DaHf/tRdYJtpqqXUqvYoO401liT05dKKPeLmONvHUdTwn3V87MHUophEsaAgpyWz2A9fxpbLEnhw60ke8Gxy2TuTB60I4OSKQLA9dQzSwhfhYLkQz/QLpz5Ul9uTQkT7iXXIYkmaVRTOXvnxH7FBTqTC4xVAbSyu/QPpzZUk8OXSkj3g3+R8rmc51SgfaLTw2qLbuinvd0MCYS372QiteVZbEk0NH+oh33ztaybGTgQpNoL1Pq1o16IFTlEr7e/UPkP5cWRJPDh3pI9618CrX3omha5R1PZzlv4mllcZOWlKnV3vD/0H6c84inhw60ke8TA7NaN0BgSpmoDYDKGqHUS39Df6X8mibxT9If64siUeHjvQR71p4IbYRO0NKaRkPLBOq9A6aSrbCFHp/NPz/H6Q/Z4fi2aEjfcQrpKNwqXWBPFHL8tLcQAMvQz2pjFnSCPlVZSleVZbEw0NH+oiX6zsj7s91wDzGjloGlCgCI9SEVEJI4ZXxSDeVJfHw0Ik+4t0oPI0576N51F1Zsr83WhghCiLX0XDwo0np/0v0F9vh2aETfcTL2f/rEF5uA8rc2aEurGufCrMxWqTCVl4VPNJNZUk8OnSij3iZs0RWFYL9cAQoNIE6ikLgVDui4AyvSnjpprKknhw60Ue8e6AVcP2iDCGNtq+GApo0QmkpdY4Tsb76Jp2uKkvqyaEjfcQrpDGPmjpW2CuzgHpm0IkCwapo41Q4/ALpz5Ul9eTQkT7i3d0wxHX9SwFklgJUC0JJy3dwDj3PtpxsfjVTOl1VltSTQ0f6iHcvtNqwOWKA7aiB2vqhYh1U2wixhDzyDy6HXypL6smhI33EO6R3za6EDpb2/A4ptCtLCmNKKGStSn0Vs6SrypJ6cuhIH/FyFl7gqWWZZ+2yhx1EUBwZep+1BJGiQj9A+nPOop4cOtJHvPsq3VrguLcqR9mT0vtc57Uk0FHL32TpqT/4hvelsqQeHTrSR7xr4SE2DXkC9TCAcqhQZs6L6zip5zBkvqospavKknp26Egf8e7doUkZggRKtMc7SoV1cCeYaR3TSWIUejWEN11VltTDQ0f6iHfzDqzJbCSgXcOeSZNg3QgLoGaKgblJeYU03lSWzMNDJ/qId+Fh5U61ECyHQUDD0n/hYcqJx0xxXxrfE/3Zdphnh070Ee8KHiK5KvE6nqsuolGh0ChgY0gcmdYh+QOiP7sO8+jQiT7i3XMWk4qIHcbIEWgGhD3QcfnqRTrOplxefcHDm8qSeXLoRB/x7mpY87LLrexCx/bRe4tWowDCMxfFalFfFaXxqrJknhw60ke8fKBVR7GeYRoNoLp+1FkGNFFBG8o4X1WW8KqyZJ4cOtJHvEN6cNa0l3aGuO6GoS7fkbVDQw7UK7HmXyD9ubJknhw60ke863cwprjthhJOoFYr6CwMbSLXOnstKfwA6c+VJfPk0JE+4l2xdGLIPAwkSQHKZGDKc7mPaJLSjMi/OKU/V5bMk0NH+oh3YbhmG5kY8t94x7Jo1rEMdZujxBQF5dn6TryqLJknh470Ee9OaR6DKRAkDfsbXk1Q2fYqgDBn0DyCvNrPgjeVJQ4eHTrSR7xDGtcFsdrcU5bGOqUHL+MRI0Sjgi1TZn71ogVvKkscPDt0pI94l4ZnqlqnAuMoe0OLgGHYv1u/SldM9gukP4aHHDw8dKSPeFf/V6MkrcDEtkelUwRLJiDr2hiFo8w5HyFNF5UlDh4eOtFHvGv/jxqNw4CR92dpnQK1F90DPaqkyWM+m7JEF5UlDp4dOtFHvKssFSwt5g6j571GKzTYw3cX0bOFwbIuj68uh3RRWeLg0aETfcS7AR6lFJyiIGi4a6UEJWaFkI17Z50hvqos0UVliYMnh070Ee+q/9oUMS8fvd0zFV6uYyEOzDSahGVK2g989OfKEgdPDh3pI14OOxAMvTEMact2sAQwDRUCkimlqvJsMRzdVJY4eHLoSB/xDmnJtuzyOpZT3J/tFtK19AHGdQaskoP84G74ubLEwZNDR/qIdx/wWumT535GW/ajlkgLaTEYi+ecmoU+Xm3RopvKEkdPDh3pI94VS0ubPS6a0942RCE3KDU1QKkNY257ztIPkP5YWeLoyaEjfcS7N1o9o4hW6GV2IGMEIyVIg3PUIqzPhh3QTWWJoyeHjvQR74xHsWapTihGy0t3NtCMCcLsbWRTGc+KpXRVWYoeHTrSR7yrLJlpSFOB8l7QIjGD1tBgjj76upxVpVeDw+iqshQ9O3Skj3jnpZXMQtnj/vM6pUseUHsiGHPUyHnMgq+G8NJVZSl6eOhIH/HudXjqMcowyFl0j3e0DfdYpzSl0ISCPetK55vKUvTw0Ik+4p3vIFsH8WDoU5bvSKlAKdjA2mJ6VMM+Xz07zDeVpejZoRN9xLum9GypUfgbwStAtN+G43512BM2rFHz/MEZ/cV1eHToRB/x7tFhianX3iEH3kVpi1BxD/AgCpKliuqrCbz5prIUPTl0oo94V1niEKIige29nRRCgTp1AFmyGFRo0KtlFvmqspQ8OXSkj3gXs2TUglLAcO9nyeukXn8fIe+WdOA2lqv+AdKfK0vJk0NH+ohXSDOzxFb3apa+zuZZIvx9z0vUZioUZny2zCJfVZaSJ4eO9BHvTmlcf0WZC+TlPshqh1rKnvxftXcqivqLU/pzZSl5cuhIH/HOS8dMtVoCG70B4d+UpbpnH4SWR5+Vy6uYJV9VlpInh470ES8/4QUcM3bAv/GOu62k1BP0uJAuo2XGH3zC+1JZSp4cOtJHvEI6cCkyiCEUikCJMpTdM2VBrS3iyPUXSH+uLCWPDh3pI96F4TxKWliDWJy7WCpQsE8YqKQBC6X0C+PxOTtMnh060ke8G+CR1h/yQhdG7QYUR9zGYy8Pj5SD1SY2foD05/AweXjoSB/xris9czHKBkX3Iy3jDLUs91FDG61yyySvvnjwTWUpeXjoRB/xjmjrOKNWKG3v0poYoVLcg3jzwBKslfGqssQ3lSX07NCJPuLdV+nREYtFKGG/DZe5bEeTRTSGkGZNXdoPzujPrgM9OnSij3g3ZWnsgWG9Qq+0jHRFhtKrQRCyQCNFlFePDvmmsoSeHDrRR7x0HSGxEEFOuif/r4NabQ/gxcGqQ2LCV5UlvqosoSeHjvQR70bS4Og9jgCqgYD6aGBz7N0WOxOXafEnSH+uLKEnh470Ea+Qrj20MAmhE+95pW35jlEb5MZ1lml59lfTHfmqsoSeHDrSR7wbwRs71blOaWzbbvAYUGpDmKFQJQ26mP4B0p8rS+jJoSN9xLvbYeeJTSe0/R6cuAeorBnmAtrGbDbsB1/wvlSW0JNDR/qId5UllTaNDVLDvTc8Jyi7sjRLIpx9BMv4A6Q/5yzoyaEjfcQ7pNlMamnApdCeK91Ae58Q07IjhJS0var/81VlCT06dKSPeNfvmDOFUCpEYwaSZUFKRIW5n0eFGam2V1u0+KqyRJ4dOtJHvPviYTnQYAUsoQFRL2CNcVdM+74sSqFfGI/P4SF5eOhIH/EuagkdY0zrUhj6noW3DujaR11cj2G1xSzz1bwDuakskYeHTvQR777hzf2yUHX37+ay0mndDvu6Ik4xUlZsJbyqSstNZYk8O3Sij3jnpGsvY3IBjlOARlAw021A8roZpj7SeBW0yE1liTw6dKKPeOk6aLR1/wPba5Yp2TIcZQhU1VpSmCLtlZGWm8oSeXLoRB/x7oyOI85aG/Q89jpaWWxbZQhhNklTGz0bSSNXlSXy5NCRPuLtTGkJihnSHAUoNgPbo3j30CUKhZcH+YGR/lJZIk8OHekj3j2jpTHKOqfBUtyf7TCB5pzBGg6Z2IM8exkuV5Ul8uTQkT7iFdJ52nIeAaGLrlO6pQ4auiw/3XLpcWb+xeXwS2WJPDl0pI94ZzykjTErQdid0uWlad0T8wTWEEvjXKP8AunPlaXsyaEjfcS7sdIz5L4/3GXuC+kRy7IgIyxD3TW0Rp3Kq2KpXFWWsieHjvQR7ypLNFuZGKBK7ECyb4YlGrAYl1HGIvpVZUmuKkvZo0NH+oh3/Q6R5TZKhGasQNgqVMQKfUSt66+5/pv9AOnP2WH27NCRPuKd8Qh5IAfZ71jifqQ1l5eODVClR8YSKf3CS38OD7OHh470Ee8meNAesqTrethLATJBqJEZlhsJgctkza++S+tNZSl7eOhEH/EuPGzLM8uooEnCXqOVodJIgN0w9jonz1dxuN5UlrJnh070Ee+cdKNlVpWh75YHhSnrjJ4ZkCzHbNwY7T3RX1yHR4dO9BEvx5UaWq8IM+IiuvUKZfQMISwrHXLqrK++4OlNZSl7cuhEH/EuZomtDc4FRprLR2fKoDoj9JxzlLb+Cq/mhulVZSl7cuhIH/EyDG/Y+tSdqzSg2hSK6a57MDM2TZxezZTWq8oSe3LoSB/xCukeqaEOAQxlAvWIUHhxnfrfNtpW3z2j1avKEnty6Egf8W4/C4qVnBJQCXEXSwl0Lx8avYyRepml/+KU/lxZYk8OHekjXo537CqDeQ872BNLTaFybqC1JyylYn22n0WvKkvsyaEjfcQ7L83LNbd1M2zrXF7GQwboQAVOIUjL1ewXHzy+VJbYk0NH+ohXSHNrpWgykGkINLXAcs+8TmkuMfaZ1q8fIP25ssQeHTrSR7zbSGuCorNBRlxIx2WolxSh5VSzDcpCvzilP2eH7NmhI33Ey/r/UIuZIcUhQJITmKUCsadJQ9RmeTUqXa8qS+zhoSN9xLvrYR6x/r07RFtIa8hQ9vUwRc6MhnEZkEdI201liT08dKKPePcNT6QK8oDWMe+BpZvtZT7EhmG13BPpe6K/2A7PDp3oI97Zjoac0BJkkeWkazSoHANEsUiI1sKY74n+7DrEo0Mn+oh30w5kxmkioLSwpl4zaNW0P+jt2TRRSvnBGf25siSeHDrRR7wLw7VItlIg97wrS5JgMUxQ2ixkxpbw1Qc8u6osiSeHjvQRL0fSdNtLh0Dn+kHNbD/V6sBmQ7rlmp/N77CrypJ4cuhIH/HubkjVcCcsIe79LNUq6CgVCmEo0nvh8QPf8aWyJJ4cOtJHvJyFJzJDHeuAbstK17msdOYJs40kmYbaeBWz2FVlSTw5dKSPeLkYTppamlB63C28EqGW3kBLDq2HNlr6wTfpL5Ul8eTQkT7iXcxiQcvIGXBPo6E5FBRRIVij2cLifbxKDu2qsiSeHDrSR7zMWTDjzANypXVKh4FgZAJCMwnPrph/cUp/riyJR4eO9BHvvngopoksoBYICPcQXhKDMilESmzcXr07tKvKknh26Egf8e5xuJXJPCYYpgwk21UzdhgDA/YeRcYvkP4cHqqHh470Ee8meGCPOPfe8MQVaH/sKGwZlunASDnNIY8+4qVwU1lSDw+d6CPefcOzyDQ5AlJfVrrgciAqEzL2irFTLf0HRH+2HerZoRN9xLs4vIrVhS3gbnnsHeJQ2h/giJZDlhEfLR36X6K/uA6PDp3oI94thuNSJFSEsNeyUOUMpcwEbcZRi6YY8qOn4f9L9OfKknpy6EQf8W4AL/LgsENDmYvoqAQa1xltrWAoODL9wnV8qSypJ4eO9BHvXobHHLpQAU11G2kOYKEXGNgDZu2G4Qe240tlST05dKSPePcBb6SuPBG6Wdubw9cBXQKDNhmEC/Ygj2KWf5D+XFlSTw4d6SPeIY3rD9ksgBQ1IM0MZd0HgUdOlNOg/qpY+g/SnytL6smhI33Eu5VDAUcJqDAGL0PNdUIJLUMdKcU4xojl0Zz0f5D+XFlSTw4d6SNeIT2b1tkow5Cp63ooA8p+dRjm0IZNs8ZHW7T+QfpzzmKeHDrSR7w8pak3JIFY/uZ3EEERScBhYo6JKOVfXA8/V5bMo0NH+oi3I2na3xi8GssOWmhCNVzGI2bE5UBmD4+G8P6D9Ofs0Dw7dKSPeDmEN9Up2SDkkoFCD2CjFMBZcqwJR+XwA6Q/h4fm4aEjfcQ741GHjp4QBG0/pS3rlGbOoLETcwkL7EdLh1K8qSyZh4dO9BHv4nBDig3rshx73kGvEZQ6gw5Os85uM7z64BFvKkvm2aETfcS7EbyYUstxQqY9VTqGupw0ryO7DaGMNYfxyknHm8qSeXToRB/xbh1trSXOtpxzG7qMdM272zFAa1Orqef1d++J/lxZMk8Onegj3hGdch2YE6CWvTO87p3hOUANMTWLNQ7+gev4UlkyTw4d6SPeGWmh2VKL0Ec1oGxxIT0DTM1tphAzhkf7Wf5B+nNlyTw5dKSPeNnCmxVHHGCT9uT/9aNKU2Be/5evI3bjXyD9sbIkwZNDR/qId8ssBsZq1iFYWkgrEtQcEbAMFiu111crh/5B+mNlSYInh470ES8fHY7ImAya7u8dxBlqS2N/+VhXxTpU2i9O6Y+VJQmeHDrSR7wzHoVjtMQQuKQ9EE/WKc0KpVAnQmnx1a7Df5D+mLNI8OTQkT7iHdJheWkMtmcr4V6ynKFQVRiSpJOGsu5nP0D6Y2VJgkeHjvQR78Y7pmyV2x6QXhtQ3suHrEUoeVisaKPEVy9p401lSYJnh470Ee/6HUwm+W9SWAjreigEVlsAXUCvm2NJsbx60RJvKksSPDx0pI94N2WptqFV0o7DIxCPDipl/amEnki0llBendLporIkwcNDJ/qId4d02csMeUKbg/4reCgmXIAHiRPZRnvV/k8XlSUJnh060Ue8uxzWvxfgBJHbctIhBqg9FijcRtUZpdmrODxdVJYkeHToRB/x7qP04hdjY2g8yp4bVve1sAFS1jx7bam/+tyRLipLEj05dKKPeNfvQG2U96KhwstHa2VYV8IKcUQLQ1Am/oDoz5UliZ4cOtJHvFtmgYk5T4b1n2YAGaW9PVyhTEkz1WK1vGpKp5vKkkRPDh3pI97NwpuTdLELwzgD7Tfi2qJCzQlltEqh/QLpz5Wl6MmhI33Ey/a/To6lgaXMuytdwUpPgEEbKnJY0g+Q/lxZip4cOtJHvLsdpjpxqi6Qmf57Gb5uh3ndDrWvm2MqAV+NpElXlaXoyaEjfcS7KUsjhbgHLM0WOtBepaXW+7ot1pr3qKUUfhCzfKksRU8OHekj3s3+T6KdZoZMbEA9V1CmDjZjGZjV1s8fIP25shQ9OnSkj3gXtBhPHDUBtzmAkiFUTAqNaY+qoZbsF9fDz9lh9OzQkT7iXRretVEgAZ5jIV1HgKraoEqWkmT95FeVpXRVWYoeHjrSR7xc0RK5jDIgS9qvw3MBjU1BMluUnOo6vB8hjTeVpeThoRN9xLtveEOjapmQZhUgixks9giM1Bsv07Huju+J/mw7kmeHTvQR72qloZRWC0EvkYD2M4A6c1qntY7ZR0qor75K401lKXl06EQf8S46rLlSywNK2LMdS5BFNCXIIXEJkxq1V5878KaylDw5dKKPeOc6hBBbmtCqZqAWDBRRQfvQVDQPwVdFabyqLCVPDh3pI96tHLIWu9m6C4b1g/Y+rZpGhBnr1IBJMsUfIP25spQ8OXSkj3h5N6wtlz5hhrH8c6C2kI4FepoyM46O8mpMOl5VlpInh470Ee9ehvegnIZAqn0ZjzknqE0CK9ZSx9aw/OBzx5fKUvLk0JE+4t33Dq0auAzAkNv+ypFBZRrkEZbpiFEmvar/41VlKXly6Egf8a6F14uSJYJRxRbSyGAoCL2NTCEMIf1BzPKlspQ8OXSkj3j3omXUgRIVcisMVHFCidt9UMGRWEPFH3zD+1JZQo8OHekj3l0PmRNpxT0BbyFdWoE64wDuNVOaYdJ81ZXGq8oSenboSB/xCmnj2RmXeZ60r4doCSwSQY7GOVilMV9VlvCqsoQeHjrSR7wzHml0jctG95KWl061gqZ9UYwpUpblRPBVHE43lSX08NCJPuId0XMhPaMAxr29M9r+4GECQ/M+pEdh+QHRX2yHZ4dO9BHvyv84sNksEHWvs2jWoLRQYE4MsUQJYbyKw+mmsoQeHTrRR7zcOcRNTA3isAHEBaGUESBOppqKJUyv7oZ0U1lCTw6d6CPexSyJSZg7ZMv7ajhlEb1+CEuZddRI+ipmoavKEnpy6Egf8S4MbzMsx9z3Q5a0jbTAOrLrMtLSMVAcWX6B9OfKEnpy6Egf8c5Jd+IYmQCZBSgFhGpBgepeSRswjTF/gPTnyhJ6cuhIH/Hum7RNqesXhLQvh8s/gxVBSBo4lC6Fxw8+d3ypLJEnh470Ee/6HVmjUVEYowagOQxqUYYpM0brFWdNP0D6c2WJPDl0pI94t76zD9VUlufAwECtFig9FEhSY7cqvQT9AdKfcxby5NCRPuLdN7zSBrWeYcwwgGSvW6a89w4VbZil5/CqskRXlSXy6NCRPuJddGhDYiaFoqWsS2HNYBIDoNW9MjxOw1f9DrqqLJFnh470ES+TltAq5wqVaZ3SWeby0q0AjkCRpCdOrx5p0VVliTw8dKSPePeUdvkNVFkO2hKu62GOUCbv26K1oMS1PVujlW8qS+ThoRN9xLtReCNo63ustPU9iaZF0MkNrJUUlfocqb8n+ovt8OzQiT7i7QQPa2N2ELTlpGcZUFAGxEY9lIwz8SvbkW8qS+TRoRN9xLuh0qYzpzRBdNdKecGskSd07mMsjz0Sv3p0mG8qS+TJoRN9xDuiuxIWqdAI90iaup/RVoMpe/Ey07TwathBvqosZU8OHekj3lWWqNW213WW2PoeSUNQWRvQiDU0KpnLqzA8X1WWsieHjvQR7/azELMZM6B12vtZ0kK6VuihN8NOVHv5AdKfK0vZk0NH+oh3SCeSHjTCzMtAU+eyLodpgIwxpBkhlh98wPtSWcqeHDrSR7yr/y+mte2xShTCnt9R1imdCVqNlKy1dYi/Gu+YrypL2ZNDR/qIl+Md+4ycJ4xZbCFtCYpRBGwYmo006k9O6c85S/bk0JE+4hXSoYzOPSTASut6OGMFG5GhSms4JHCvr1605KvKUvbo0JE+4qWXVh2ztXU22zqlR9Xlpef+3XLTxZqG+epFS76qLGXPDh3pI97ts5DardcBtTAC5cBQcg+QVNiGZq3zF176c3iYPTx0pI9456VrLzz20k7eXzyqCBTVBCPZgn1ij8/CQ76pLGUPD53oI949aAky6ySCluxvFJ6CCTWwWTWWWDHFV1VpvqkssWeHTvQR75rSMUxKsof9j78X4Rk05wFdMjbmrjheXQ75prLEHh060Ue8e0fLKaiu47moNaAeO+iUuhtM2KiWOcerR4d8U1liTw6d6CPeDTtQxSKlQdkvDSnkua6GY5kQypYsrgvis2e0fFVZYk8OHekj3n3t0JpwzAwcYgVqOYHKuh8yjxCmjCr0qrLEV5Ul9uTQkT7i3TPaqsw5rGM57sFhnQR0aIRSZ8jLSJvKq/kdfFVZYk8OHekj3lnpOSoWZKjEy0oXYbDlN9aP1EbpvYTIP0D6c2WJPTl0pI94mRz2YakXmG1/wRtUYftniFkpjzbWP/zB944vlSX25NCRPuLlMouYSysJxvIZQJUTGHUEnlSlpD4jvkoO+aqyxJ4cOtJHvBt2gL1qZYOReW+kRQVty31Uy2KxUlJ91cLjq8oSe3ToSB/xst8RcR3TFfqCByhKgLLzw8ZzIs6uXV4N/+erypJ4duhIH/Huehh7mdYQ0mQCak2gahowGFOto3XDVy08vqosiYeHjvQR766HbV0QGzNY4LJPaYbCGmEs0ruVHLW/ilrkprIkHh460Ue8IppDydSpAffYgFiXlSY1mD2YtSkp11dTluSmsiSeHTrRR7w7oy2zUIwgveb96hD3cMf9NjzKEC6Y9Qdn9BfX4dGhE33EuwUtw1A66zqUdxo+ZwatLNBy4YllHeDPCh5yU1kSTw6d6CPeEc0cOucMkmVdDTVUqKMWGLnx6BGF06v5HXJVWRJPDh3pI94NOyiapWqFmJD/mymt2BrgfuPCOrOFV8Md5aqyJJ4cOtJHvPsmTSlOKwP6GAUoNVp3w94h56qtRG0WXn2TlqvKknhy6Egf8e6FVh6JAxKIjbm3hidQax3mgttGQ2rP+h1yVVkSTw4d6SNeLrNIKauW/W4Wl5fG8V8Yzt3SKHP9+sXt8EtlST05dKSPeDextFuujBWSTgEyClBzC9CEJC4rTfnZRlq5qiypJ4eO9BHvwvDGKrUJ8EjLeJSCUGote8rSHDI4B3m1GE6uKkvq0aEjfcS7Lx7SYijVIFFdSMeOYK0GSBjTbFULzlej0uWqsqSeHTrSR7z7Lj1bGjFMaFbbMh77gMaW4a9S2iOGnF51peWqsqQeHjrSR7xDWlJGLBlmzOuU1tTAEg2QHC1iqznrq494elNZUg8Pnegj3q1oEcqCiWHYnhtGoqDW19+O2EdomuezxXB6U1lSzw6d6CPelfBMxty2oyrV5aRngJqW7RCSrsuAzNlezQ3Tm8qSenToRB/x7oUWR25VOuQ+CGjdCMFyFaCes8lsjcqr2Y56U1lSTw6d6CPePaMtgTRmAysBgerse3lnhIhK2Ce1mF9VlvSqsqSeHDrSR7wbHDZLn6EUKKUupAfvof+5Aae8juhZp45XH/D0qrJknhw60ke8C8NZUwmyTukaFWh/jtY4E2irPWjII9AP7oZfKkvmyaEjfcQ7pAMWinWChhqBAodlpQWhaU8SayWzH1jpL5Ul8+TQkT7iXXI4CqpFg8yhLOOhBBbLHjJdmVNJtcxXg8P0qrJknhw60ke8K5bOHWWkArOXbTzyHv3PAh2phdlG5/GLU/pzzmKeHDrSR7xDuljOXSpwz+uULplBBxrIIEmJGs/8i+vh58qSeXToSB/xCmka1C02gbLdB1kVMJIBUnqXvDcAzFeDw/SqsmSeHTrSR7z7iEcaGhHCSIGAqCeorY2dIlIJFnvjV6PS9aqyZB4eOtJHvJvgEXWO0iuMOusyHtNAqw6ok9vslTU8Mx52U1kyDw+d6CPexeGNbc4RoURbRPceQGcQSByDlUTTnq0Nt5vKknl26EQf8dJ21CzWDWYt63LY97LlJhPQMCiqSeBXTWm7qCxp8OjQiT7i5QCPPsq6F4JmjUDcM5QxGFLNqkxC5ZmRtovKkgZPDp3oI9597Sht4lhn9NASgAwN6vIhMHnMQtnE4qtntHZTWdLgyaEjfcQrpBNqRZkJpoQERBFhHYzrpO4dlWsrOH5gpD9XljR4cuhIH/Hubkgise+P0CPY8h24nHQtDD2PJIOl5v4D3/G5sqTBk0NH+oiXQ6W59OWgl9Pg/QFvxyyCc7fwYoumoYQffMD7XFnS4MmhI33Eu2e0zXDEppC5Li9d4lhIj/W7MRvlJNTSq/GOdlNZ0uDJoSN9xLuYRVsT5Ai47oFAYRkPLZog5b4cSbUQ5BfG42POosGTQ0f6iHdPw2fvM5UO2mMEakFBpzIUKY3aSG2B/QOkP1aWNHh06Egf8QrpkGZhnWPP3y1AmjvUmRTSHsE7kyTjVxNL7aaypMGzQ0f6iJfF0ragrftxeF8OuuYBtdYEGGtICZOSvXqkZTeVJY0eHjrSR7wb71gHMu4lyy0IkOQK63zuwKFGCYxD9NH1EMNFZUmjh4dO9BHvbofc2qihwjLNe95B2w9apsAYZjX2sM7vRwNL/5foz7YjenboRB/x7qv0CLOMdTzPank56ZrXGb08dSqxUypZR3o0KP1/if7iOjw6dKKPeHc3pFlME0LZszuoq4FqXBfEZaLFrFkOj4z0/xL9ubIUPTl0oo9456PL0BSTQt+f7cgGgSFnwDTXPZFGJfrBGf2lshQ9OXSkj3i3zGLdAXtChdhiWUjb3kcbB+QeVTigSHj0MvwfpD9XlqInh470Ee98h6rNFhhiZAJKUaBkYsDQY7DUWg2PZuH9g/TnylL05NCRPuLdexYMROsiuBhW2W8Ox5631CG1MXAWrOum+AOkP1eWoieHjvQR7753zJIxUoXRWNftkApYpL3bwnROTYnxUf3/H6Q/V5aiJ4eO9BHvhvBaaymFsGjmHYb/H3tvk6PpqgPrTuVOwBIYA/ZwbH7mP4QL6xykXY0vDx3elrO0UllRjaXMekQFRGCigDbOEFMKMWiqUx4NDvsH6d85C3py6Egf8W57mBM2xrE8R2lANNf2kG3D3ToWRSN61ML7B+nflSX06NCRPuJddJixj1Yb5JYMKMQCWtYn7DKrjaitfRCG/1FZQs8OHekj3hkPS3lTDamuTeF+JRyYUgTpZfmP2HorHyQtf1SW0MNDR/qId3Olh4YQx4CaYgKqmoFrQ5BQRbtl6+nViUe8qSyhh4dO9BGviB7TYpm8DHTfN2l7XUSzDcBQWk+DcxmvrHS8qSyhZ4dO9BHv7obHSH3ankQTaW0JxcAQDXoMi2itlumVk443lSX06NCJPuJd95+CZBOEqLiM9BwNLEyFOvMYNYsspt4T/buyhJ4cOtFHvLygJYX32N0YtAFlLcBlYT3L8hwxzMz6gY/+o7KEnhw60ke8m7KkVURqANRFM7WwdoXRCHj0vEw2MvGja7T/IP27soSeHDrSR7yb34GldrIE0uZapfedFostQBYaa2NWA9Oja7T/IP27spQ8OXSkj3jZ78jWuAfQOngZDzJQVIFaqLXMUmv8YpX+XVlKnhw60ke8m1g640wb5EwFgSSG5aWJAXuoUUwkD/oA6d+VpeTJoSN9xLsDj8CjhDKhpbRWaZIBXNdvDdW6jUrYvlilf+csyZNDR/qId6fSNVkrtQJim0B1RrCK24IYR0w9FXw0hPcfpH9XlpJHh470Ee9W6TySlv208hjLeMwia3tYC3DMNoallsMXxuN3dpg8O3Skj3jX7yiKwooQ/vPSttZr3ili1NBK6lTrJ8bjd3iYPDx0pI94+ehQx4YhQW25AKXtpctUmDNtz5EbtVfGA28qS8nDQyf6iHft/xmTxWU5KoZlpdOIIMUm1FisoSab+Co8xJvKUvLs0Ik+4p3tiI0kjwltv6BF2hCsY4YQEzFz16H5PdF/uA6PDp3oI94RPdNIy0xDYRprjd4TeGUEaGMfeCyPbfTKSONNZYk8OXSij3jX7wiWZjaFlOq+zSIFxJrBiDFqLbiUD9boPypL5MmhI33EO6SHBGtlhytp2Y68B/BSiEDVTHqIVdqr7j9eVZbIk0NH+oiXM6XVSGZcm8F9QWvsCbwpCXQpXZLV1jJ+gPTvyhJ5cuhIH/EKaWOyOGqEmTvtJ4cmsEgATmlQawlpvhpJg1eVJfLk0JE+4mWxFGsIpUFnjDs5bKCNEKpNGtiw0nw1sRSvKkvkyaEjfcS7MHzS+ls2gj6p77HSBDZ6glI4sOFsRV6F4XhVWSJPDh3pI95d0rIckrUEkrsBRSsgZTDMYBy5jf2bD5D+XVkijw4d6SPetfD6lGGcYO5O6dooVrBIA1B7m2t32Jen/gDp39kheXboSB/xboCHENeBAlNHBWo2QefyIctJR2lpzqCvLmnhVWWJPDx0pI949yKttEGDDVoIu1i650rnXqFmyzxFErdXg8PSTWUpe3joRB/x7gxv1jEEEdIICYjG2h12YiijahVrGp9Nd0w3laXs2aETfcTLqdJaLcYG0qztIzwGq8tTDx45hhT0ne1IN5Wl7NGhE33Eu+OO1hc13PbA/wxkgYCrItSQu2obrfKrxzvTTWUpe3LoRB/xzkeziZbaoaV907COAjIlwCCNRQphCa9KeOmqspQ9OXSkj3iH9Cg52I5ZcpFdVEogmPaDh0LLcaQuqX6A9O/KUvbk0JE+4h3SwTQNZWi0w3DeU5ZIFaTXkLJFLf0DJ/1HZSl7cuhIH/GuWMq0doR90azagTAwqHGFVILGMdZmMb6qLKWrylL25NCRPuId0nFKTjoBZRuPIgqmrIC9dBw55hFf1f/TVWUpe3LoSB/x8lA6jZ4l7oEdu4WXGnCqBEqBe9IYhV+NlU5XlaXsyaEjfcQ7L10LligBMOWwpywtG409QMKae8blPuSDM7w/KkvFo0NH+oh3N1p67zUGgcDV9ou0Yy/QHeJoLerUEPqrGy3pqrJUPDt0pI94N5LGJvHkCc2W+yDiAoqNoM0cNeK0Eb9A+nd4WDw8dKSPeFks5TArCeRuy3hgjyC5MjQeukxJiBhebQ/pprJUPDx0oo94tzsMOeZtOUabDFRGByu5QGIpMnGJ8mpuGN1Ulopnh070Ea+Inoi8vDRBzLkBmS2ibSiE2oe2/Tm8us9CN5Wl4tGhE33Eu+OOlGq1zMtr7O7/WIaDVQespZmtTEmzvLp0SDeVpeLJoRN9xLvHLPY09IEFStp3DnOpoJT3YxY1NasRi33go/+oLBVPDh3pI97Zji6UbTlnFclAFHgZ6VoAa0XN3Mpapj9A+ndlqXhy6Egf8Q5p6lV5IKQwxnLSOYIkTCASZ7CCcbYvkP5dWSqeHDrSR7xs4ZU8NRtgSAmokIKFjjBnZ6o97EfjPkD6d2WpenLoSB/x7q3DPCPGJiCxhuWlZwb970BvWtMZeeRnc9LpqrJUPTl0pI9418KrhkNyAy5pLqRTXsajLLibSkaWpb6aWEpXlaXqyaEjfcQ7L900p/3aUJT/nu/sHZgTru0hI+Yx2J618OiqslQ9OnSkj3h5N7yhll5B+343HHsC7uuTENVWUSyOL4zH7+ywenboSB/x7nK4oiqFBDnsIbx52nLVIcNMFPtMpdTwxYnH7/CwenjoSB/x7okW4dIC78OOuV+kTXEZj5HArHDlUm3GV+FhvqksVQ8Pnegj3lWWcCBOLoCT4vIdaMBNN9taTWstlV8VPPJNZal6duhEH/GOaJ2z1zmgRh6L6KmgPAoUFFmLNJvgq7vh+aayVD06dKKPeFeUDhJ7TAghoy4j3RRktrl8dQ1taG1JXk3gzTeVperJoRN9xLvnaHNEHiyQYkagvsy0YmhgPbfQekk6X1WW8lVliT05dKSPeIf0TKOVoDD+u0YbwgTpy4Vg1ELEbU5+NWUpX1WW2JNDR/qId9doaylzqEEs+4KWrqWaFQWqJKWZioh9sDf8o7LEnhw60ke8s9IUtSbNwM0IiJqBTV6Ldgm9aZxs7VVymK8qS+zJoSN9xLt+R8iVQ41QSlxIp33pEClBTWJaqqWoryaW5qvKEnty6Egf8e5hOAyjzNChRF3bwxTSWqVzgVBT1llwzvDFKv07Z2FPDh3pI94lh52tYF1Ow8oEmtuCxPWpkCXVnKnxF6v078oSe3ToSB/xrisdsCTlBGUtzkA2AghbhU4UaH1gn6+eHMpXlSX27NCRPuLd9tAsNcoRlqlOQEj7cniIkNbyWEx6bvrFId7v8JA9PHSkj3h3Lo1knDTCLD3srnQBkbVb7Ik1txSyjlfGo9xUltjDQyf6iHfzDjRhocQwcx1rd7iJ1hmgETeMoZE8u9BSbipL4tmhE33Eu6AFjVIQg5H7/72itXeLUFpPdWieJb+yHeWmsiQeHTrRR7wieqQste93s3hXlkJbRnpyhRD6bJpm0vnqBK/cVJbEk0Mn+oh3B3jcLPQ6YaR9QcuSArc2oVSujDyNy6taabmqLIknh470Ee+M9GjZIisU2acd+watptZh0EQxjdrp1UzpclVZEk8OHekj3oXhtr4/FYRQ19pMJRhYHQm6tZ57Gaz6agJvuaosiSeHjvQR72IWqrnbfmio/XdDKxCIjAxiqXS00sheXaMtV5Ul8eTQkT7iXczCJDrWKm21xf8ThuucCEQliWodObxKDstVZUk8OXSkj3hZ/99Pc+9L4dHmbuEJSDWCvGzHmDHkZUU+QPp3ziKeHDrSR7xr4QmvRXrZDVLZ77NQA9PeQHOPgeLEZq/GO5arypJ4dOhIH/FyYmlss1SCoLzsxiwIGmsBLVMlxj5q+eLE42d2KMGzQ0f6iHerdOUwc64Qe5aF9O5K92ZQCdfXNDThF0j/DA8leHjoSB/x7hCvKc8xDaLFvUrXBMp73kExCjqZa32FdL2oLEnw8NCJPuLd652UNCoahCwdaBQGC1ogDgvLf8wk5dUZXr2oLEnw7NCJPuJlCS90LkFgVNnZYc+gXQos0M1mjVHmq1ppvagsrW2rE+1E/1/xbo1uw0y6wiz7heV9SdwkJUCqLKKoPb4qeNSLypIETw6d6CNertFrB7hWY9jsAtVou4QXIO8wvMVlSOarWmm9qSxJ8OTQkT7i3eT/UrtiCNBZ604OI2itY78Ol1hJYqmvBofVm8qSBE8OHekj3q3SaSybkQhCScs/ayx7bzhhpmo6Uo5L+QDpn5UlCZ4cOtJHvLvPYoVLHgMw7cFhVBfSYxjMtt9X5jQsfXCA97uyJMGTQ0f6iHe7wymDWohgNQ8gDgI6lWFQbqaWJ/ZX/Y56U1mS6MmhI33EuxstmkOVGWD9C89rlcZ9oyUFQIxzEuZh9MX28HfOEj05dKSPeIV07iNyXkhnMgTK0hbc1YDMLJGlUsOrSen1prIk0aNDR/qId5WlBXDlECBK21U8rcCMFXCEiGudljJfDeGtV5Wl6NmhI33Eu0O8UNBYBoxGe/p/Xq56Lc2wJGulBZnlC+PxOzyMHh460ke8QzoHQsT9cucewsujL+MRI1TS2OdawtszL803laXo4aETfcS7M7zeumIRsNzLLuFVsB4qpF6tJUup8SsrzTeVpejZoRN9xLtbhwOT1hEhWQxApU/QtF8easgzpd2ifnU3nG8qS9GjQyf6iJe10h4HzgjYKQE1mSCF+nIdFWer2jF9sEb/rixFTw6d6CPenXak1FXqAFTdj3eGvokOILWNIL3UHj/w0X9UlqInh470ES/HpFdj0wJYS162YwzQ9R1DDQ1j7jI0v+p38FVlCT05dKSPeFdZytYkCEJeBnrtDRfSe6IH9Gml9Sz1XWWJrypL6MmhI33Eu/kdPVlVJWjZbK3SOPa+0EAiKlEusfOrYilfVZbQk0NH+oh3J3hz8vpVAVPbXenZQKwQVJ2GSUKY7VVyyFeVJfTk0JE+4t0qHVG09wilt7RWacrAta89YmbMRVNoiT5A+nfOgp4cOtJHvNweTuumHbgLAY1YwdJ+cmgPyONtStIHp9J/VJbQo0NH+oh3w/9tJInDoGQZQGQJZEoCRmMmxVY+MR6/s0P07NCRPuIV0jal5z4zdA77klZqYIsjSDX0aKOGxl8Yj9/hIXp46Egf8bL+T536GDCXdwbKvBZoihEk9sRjNLauj5CWm8oSenjoRB/xsuDBgei/Z7R0x+FzgNkgYA7YNUiJ9QOi/7Adnh060Ue8u88yS+hNM8zcdI87CKAt/NdbYmxp1pE+IPq360geHTrRR7wbV6r7baGx7HNPfbkOQtC6jLS23oZiXWb61SQ8uaksJU8Onegj3q3RUQfuNbq2ssNwJFDMBWLIJoMiSvxgjf6jspQ8OXSkj3gbhnMMNUNueY/Cwwg6w4CAVJbl6DLk1eR/uaosJU8OHekj3oXhzabOTlDTKECjTrAaCzB1bD2mguPVmbRcVZaSJ4eO9BHvjjta1EooUDBmoLCWaqFkkGtfO8PSa01frNK/K0vJk0NH+ohXSLdYJI/KUGYzoEoDxPJatNca3VKzGPRVzCJXlaXkyaEjfcS7VbpknlIJesQO1HIC288tN7FeB0sf9KorLVeVpeTJoSN9xLthB1hHb03ARsi7skSgYTBgDRMbcu3hC+Pxu7KUPDp0pI94Zzxqm4ScoLY9hLdaABlclvFQxiQ0lF49ZyFXlaXk2aEjfcS7Ew9d63FWg154I70LeCl2SBIX0aVFsldDeOWqskQeHjrSR7y7d1jXOt2rQm4al/FoCtZUIc44SjfL8VWxlMJNZYk8PHSij3g5ZUk1qvGCOS2iW83LVMcBrfWJoUQu+shK/y/Rv20HeXboRB/xLjuknJcDaGA89n2WPWWpjLJcSFAurVgMjwoe/0v0H67Do0Mn+oh3z9Fq7dQCQpp7ylLHATzGhNml7ll4UfQDon9XlsiTQyf6iHclvFZ6wrgLHbxcR4kC0nFC45HaWrGV+VFl6X+J/qOyRJ4cOtJHvEI6BAqFs4HRfp+FMIHGXiEjI4U+a3p1M/wfpH9XlsiTQ0f6iHfJYbDIOteOMLe+Vmnbjw9FhYpEMrGEjOkDpH9XlsiTQ0f6iHd3DotgXH56rdK7/U9qoIgRahe1tr51fTX5/x+kf1eWyJNDR/qId8kh51B5j0hvlIEsd1ANAybNObM2Ka8utPyD9O/KEnly6Egf8W6VnpirNYMe9sm0EYJEW4a61NHDLIlQPkD6d86SPTl0pI94h3QmDHWGxXBvQAMrSFCGtTeca+eYR8JH/Y5/kP5dWcoeHTrSR7zbHspoMfcAnGsAillAY1yuGhvjLH1w/cJL/84Os2eHjvQR796zYAo91go6Ky2QuQEnYsgx7HpHlPhq+v8/SP8OD7OHh470EW8LHox5RkipTyA2AVsWGmqvOvKQNvOrylK8qSxlDw+d6CPehYeR0HYcXlrV/cbyfrhzv95JLXaZsWl7VVmKN5Wl7NmhE33EO9uxfMecOpd/3m+FB0MwFoPJ2nMrFbu+2hzGm8pS9ujQiT7i3XFHk2RjMFhW3qP/BTis1TqUNrl3zf3VPdr/Jfp3ZSl7cuhEH/GuVjq7LWwUatxPDvHaH9oeI8YyxiiGxvgqZolXlaXsyaEjfcRL20HSC2cIqTVY7jmA0cxAiSRGVVF8dDP8H6R/V5ayJ4eO9BHvfEek3nHuYQf7rUNEBubEUDQNprVOk36B9O/KUvHk0JE+4l37v1osI+wCHgqQSAVVEmi99l72i4fywebwj8pS8eTQkT7iZXLY0jAZEDsvpFMvwBMRmDhzkWYzfIH078pS8eTQkT7i3fawBELKE0rb92g5GijnAGPtGYeUloe+Sg7jVWWpeHLoSB/xLjnMRfNyFyCx4J7fQaA1J0jLShfBsYzJFycevytLxaNDR/qId0hbKHn0upAWA8rNQEJecIeBpdroMY4PkP6dHRbPDh3pI14mLbMnCstuLHr3Ja2+bHQmGCG1BTTGnl9dpY1XlaXi4aEjfcS7q7QmuJAekPuesiScQNbKCJZRYqKY+3y1PcSbylLx8NCJPuJdZSm32ihlCDFUICUGzSlAq1Op9xaZ+nui/7Adnh060Ue8InqwtFjYIGZu+4pWB21IsP7TjGMMbK82h3hTWSoeHTrRR7w7wUMtLfy3N0xrR9gDATfta2+YuFqmzOFVURpvKkvVk0Mn+ohXRJtiTjUjNN0PLO9Z6br7HaVwGbHXMp+dSeNVZal6cuhIH/FypnSejDFCnjT3AN4Kan2AzNK6pDwkfbA1/KOyVD05dKSPeOc7qpiFgVCI1t6QWgFOIUJshWrVKsrtA6R/V5aqJ4eO9BEvH7MQtGJ1z5Muy0CHZaqnhLVXnJpobRxzyB8g/buyVD05dKSPeGc8WHFwLvvZcN554Z5GIxNKwNQmqWZ+9JjFP0j/rixVTw4d6SPeFUvDKJbjhEh7ascCHLTtUt6y1WlPda7VPkD6d85SPTl0pI949z5LrGs1VoFelZaXHhNkdIQYezYpVVt41e/Aq8pS9ejQkT7iXdBSkUPOuudKp303XEF7UMAQS0o1cNEvvPTv7LB6duhIH/EK6bLMxSAWyDoHEOYG1rqspTpVSnFgrF8g/Ts8rB4eOtJHvDvES9psTywdcR/i8TDgpAZt1h5KGjHmV3F4uqkssYeHTvQR7w48cNSI2qGEKEA1D9DEEYKVqIasvbyKw9NNZYk9O3Sij3gXh8+KhXKAPCgCzcwgxhUKjx4xpbVQv4rD001liT06dKKPeEd0oE55OecY5tobkiyiGxVI1mXxpLK89Xuif1eW2JNDJ/qId7dZmIfyHvpPu3q3vgZJNUJBSy2uPxj26smhdFVZYk8OHekj3oXhInHWFMHGXqQHZRBtGZpxiHnYUHn1mEW6qiyxJ4eO9BHvDvCCzFL6vr9CBFQGgQ5ZNiSnZaZxUoivpiylq8oSe3LoSB/xcpXuFtsQGIl0uQ/e02gsQEQOY9ZeRn+VHKaryhJ7cuhIH/FulaaRtYU9+Z/CjlkKcB8MmLCGkEOJ89Wc9HRVWWJPDh3pI94NDhumgZpBbmUhPfeNFsn7jBpHqTw5zldd6XRVWWJPDh3pI94hTRWtxQwWYwESbGC9LB9Sg80kfcz2alJ6uqosiUeHjvQR71p4ybTGxFBTH0AtR7AUlw/JlWOvEqi/Kpamq8qSeHboSB/x7ly6syXsFUYIBrRttA0kiGPGacZdn42kSVeVJfHw0JE+4t2Jh0qJ1Zbn6CUBRREQHAvuEkoRmct9vNoe0k1lSTw8dKKPeEd0GcFC6BBTWr7D1MCsMoRU9xCxirO8SlroprIknh060Ue8u6JVUGufHVq3AFQpgIb98uFMwxbRvLaK74n+w3V4dOhEH/FubzhC11QW0Xn0ZT1qXUZ6DOgjCrcsA58dStNNZUk8OXSij3hFdB95hMS2EO4MJDsM308O6eBlO3JLM7wawEtXlSXx5NCRPuLdacdyHTpGhNLb2hDuXaH1KBBmbTyYZsdXpx10VVkSTw4d6SNe3gwvtkeiw+hlT/6vHXhPlw7NsmUVzfpqfgddVZbEk0NH+oh3/Y5Ua66zQUL+LwxfSGcl6FN6wn2f5NmLtHRRWUr//fAdaUf6/7v30m25Dl0MlxwHUI0NzBbcNePkmWi2+gXSvypLC2lPDh3pI14hPREpoUWoYb9Im2yPpBFbi/aevVRbKvXVPVq6qCwtpD05dKSPeLdKz6pzO4095HHHhwiCmKGFwDXJaLV9kLP8rCwtpD06dKSPeIW0VK2o0qHbfg4ujgpaE0IQS1yoysxfnHj8yg4X0p4dOtJHvES6JU25QOp9GY+ZFCRgXEs11aJjsqVXxVK6qCwtpD08dKSPeFfwGDyttAy5hrGviMtCuidoOFriThnzq0O8/P+uLC2iPTx0oo94V/BIE424g+isQGP5aZ1WIXScoRFqmq+uHeb/d2VpEe3ZoRN9xCuic1bGKBGIYwDSud8PDwmoBlrfeS4pvir/5/93ZWkR7dGhE33EuxO8tSw3GRl2gRSo05520AekQFaotNHtlZHO/+/K0iLak0Mn+oh3dw6FR9nv3qdiewBvWUTXwhBDj7Z2hqmOV8/R5ovKUgrRk0NH+oh3Y9JHioKaYeYdhhcx4LBW6pA0ltp6LvoF0r8qSwtpTw4d6SPe7Q2ZqY3UAHdLmkTXLnHkCA1DaB0xxfEqOcwXlaWFtCeHjvQR75JDLoljyjC4t2U8cLfwUoKOk2JrFGS+6nfkq8pS9OTQkT7iHdKm2AX37nBfnlUKYCJrn6hrtzh0gZe+QPp3ZSl6cuhIH/FyUHphCQVhrdZxI72+iqyg/xVOS9vDwz5A+nfOEj05dKSPeHcqXdIs1DNwXg6acMGtw3RZaxHFxszhi+3h78pS9OjQkT7iXRgeysQRKsQ698TSLgvufYgXdR/vWS3p1d3wfFVZip4dOtJHvLt3mAbXiQgjD1zGY79Ii8tLl7bsSMxBhrx6zyJfVZaih4eO9BHvntHKKVtGgmR7CG+vBRbLChw4BZKgcbyKw8tNZSl6eOhEH/Fud8gpligdJvNapPtk4F4jVIo1E2Wbzwoe5aayhJ4dOtFHvCt4pDwDMe3bWWuNbrrPO3KGELDHPIu28spJl5vKEnp06EQf8W5vaNZmDQJNqQPNOrfraDBKtMY199FfGelyU1lCTw6d6CPeheEjUxwYoChGoFg6WB0daozCFhRTfDX5v1xVltCTQ0f6iHctvDCrFE27spSW7djXaHskMKwSe1EZ9Oo92nJVWUJPDh3pI17Owuspdp7Q+578b2uBVo0DZkNrVeeI9MUq/buyhJ4cOtJHvBsclsse38EQelzGI2QDGWknhz1ObWkZkFft/3JVWUJPDh3pI96F4SiFmzYIUveTQ3OCxsBQJetMuYQF1QdI/64soSeHjvQRL4ulU1rgCoEbA3GtwNgKhJw5L9OB9iw5LFeVJfTk0JE+4t14xxYUaYG89mGyh/D2tT0sBo32sIO1gpcvzvD+qCyhR4eO9BEvK0uEdUqE3PNcSFsDq2ERHjpqnXO2+GpwWLmqLCXPDh3pI94d4lmII0RcniPsfofm5aWFwZhKoVB5/cv/AdK/w8Pk4aEjfcS7qGXuSyPIMGRf0qqmILpcdUbV0pFxPjvEqzeVpeThoRN9xLtReIyIQxBq+O/aoRmYcAMZs6WxeC/2ynfUm8pS8uzQiT7ipe2YoxaZYJEZqKUOHPsAnThM2mzzWXZYbypLyaNDJ/qIdyW8MCyYBeC5doQ0scEyHRNKSG1QjXHtEN8T/buylDw5dKKPeEV0mDW03PbxBuY9Jl2BNRTgQkM1qY7yaqZ0vaosJU8OHekjXiGdSstc59oLUhKg2Ob/Ge6omFKvYi08G0lTrypLyZNDR/qId4PDOs5JNiCm/SDt6AU0Z4PBkjP/tz98dTO8XlWWkieHjvQR767RSi2N1AD/G0kja6nmYhUK5lGp7ltaH1jpPypLyZNDR/qIl5cO5yiZM1iWtTvMvYF0qtDWvkxjRw75gxO8PypL5MmhI33Ey/o/V2klQi9x7vhQQGTfP+wlK2blpB/ELH9UlsiTQ0f6iHc5S+IRRmvQ+iCg1hWMyCAPDqnHNmL4wnj8riyRR4eO9BHvWng0sY8o0Bsu49F4n9/NCFRHndaMbH6xSv/ODsmzQ0f6iHdeWnXMsTxHT/tc2qYB5xlgUu1E+wpifPXmUL2qLJGHh470Ee+Kpbn2UFqEobbW5tnC8tJaYFTKI9SSkF5d0uKbyhJ5eOhEH/FyggdmQyow9/AwyrSIxhggYl0uehnqUl8t0nxTWSLPDp3oI94FLSbaS65rZQ4GREV2rXRCWnpJNQbFV1Ol+aayRB4dOtFHvCt4yChrFzhgrdR74P+eSZMT7wEecVCu1scHa/TvyhJ5cuhEH/HutMOatLyfHBqB19YQl+vY5x5cs9IsI6xV+j3Rf1SWyJNDR/qId/M7qmm3tOeih7VIx7RfWC4DRtfIoxXU8OoAj68qS9mTQ0f6iHdOui0vPXIBKSMv3zEQrKru92nFZknLTn+B9O/KUvbk0JE+4t1Imlh0rdQRbCoBDSbQtGdMW0NuVDg8e76TrypL2ZNDR/qIl0hnTCEYtLE2hpQogrAESAlL5lBbxS9W6d+VpezJoSN9xLtiqbblLSzBoLwPpefy0ogEk0R6xcz4LAznq8pS9uTQkT7i3SqdKhv1ASHNsq8d6rIgdYByTTzzpB4+OMP7o7KUPTp0pI94d0lL8kwjZQg89rF0r/vEAyFoHqJBLNgHQcsflaXs2aEjfcS7NLzxmJERutUGRLzPPuaE1vNonDu2+eqFFr6qLGUPDx3pI94hPYPlljOM2NcqTW0CIycQkWU8hGbPr8Y7yk1lKXt46EQf8TI8DGYjEWAuumfwTrA8MsQ8u5XU6ng2N0xuKkvZs0Mn+ohXRC/bTDWOAGs1XLZjBAMlKZAjS59oaT6rlcpNZal4dOhEH/GOaNQpTRpkK/upQw5gSTNwFwyFZcb5am8oN5Wl4smhE33Eu7lhdSBlYwiLbKCsDXS3panVgDq4Rv2A6D8qS8WTQ0f6iHfXaBtzGdHAYudlO5qtrWGfULCNhfusfXywNfyjslQ8OXSkj3iFdMyxjNAKpGY7ZkkdtFqGYoZqPEoNrw7w5KqyVDw5dKSPeFcsFeqidUIf3YBSRpA0EUhqZIy527NrtHJVWSqeHDrSR7yb/I+b6cLQuRNQnAnWZrFCblqXVGS0D847/qgsFU8OHekj3sUsHDDsTWFsfT85tBZoxVHXpzl6Kr1wnR8g/TtnKZ4cOtJHvHvrsMxKYS3Lpfe0vPQMwJoFpIahHKwo2wdI/64sFY8OHekj3lWWQue6PDNMactBlwU3N+pQqNZSau3Yv1ilf2eHxbNDR/qIdyceYyCJDdjB99oeJtnbQ4ZIqppblNa/OJf+HR5WDw8d6SPeeek4Zx+jwwicgYau7SHuVVpy2LCX9Gq8Yw43laXq4aETfcS79n/oi5qugKS7V5oSaOTlpzlEDGGQUnpP9G/bUT07dKKPeFfCK0VVigHT7EDWM2hegKc6ZYhhrO2R7fhfov9wHR4dOtFHvJwb1vOkXKDinhs2E4KGgMt6ZAo2l+toj9Lw/yX6d2WpenLoRB/xjmjKNmoQyDUqUJAIHLkAWtGgkpT7o5jlf4n+o7JUPTl0pI94Nwovzh5yXPZZ8zLScblpCY2gbVEQicYXSP+uLFVPDh3pI9456doUS1aIuN86tEEgu48X0sh1alq7w0cxyz9I/64sVU8OHekj3h13TEvLYjDUmNIe76jAUwdkCalW7owLt/dI/64sVU8OHekj3oXhU2rGXiHWsV9lIQY1alDX8rw+UhN+9CLtP0j/rixVTw4d6SPebQ/zZK4zQaB961D2k+Ej4vLSk3OtfaTw6K3Df5D+nbOwJ4eO9BHvnhwqE6tRgYF9eWlZX5kowqSsYd+mtfLFKv27ssQeHTrSR7y8SbsfVl4OGv+7bZj7BF0fUBrXRClrq/EDpH9nh+zZoSN9xMtxB2t3yN1g9GlAWCpIswkWtU7Mvas8mv7/D9K/w0P28NCRPuLd9jBrtbE8B2tL+4mWACqMe/wBLZsdrc9HxdIcbypL7OGhE33Eu2NpyXs2KcEQKUCpIZgOgRTTIEqcY35VWYo3lSX27NCJPuIV0TxnLXEtz433M1pUEgjnuoy19JKKtE6vbEe8qSyxR4dO9BHvBnjonEVn3/NJBfazyqCWE6TC2gdmDOFVGh5vKkvsyaETfcQ719HDJG4VJve+1mhRWD6k75dappEQq7wq4cWryhJ7cuhIH/HuTDqhzFBl2ediu4WHoNT2C0QJTTWkVF41peNVZYk9OXSkj3g3kibkYkEGpNkW0rJolr5sSFfbF2tD1/mqshSvKkviyaEjfcS7MHxmniEF6CnkPexgAlNmmAFVewmR46Oh0v8g/buyJJ4cOtJHvLsZXgqN9QsUjRfS3EEoDYh5OY5AGLS96nfEq8qSeHLoSB/xbpVeH2aYoWJaxoNTBa1xQqRgynFI749m4f2D9O+cRTw5dKSPeJccDiupaAfMcwBZXV5a0wRso4XBOXP64FT6j8qSeHToSB/xLmipXSLVvB+jFaDW8lqlZ4E2eMaWoiR6Nb8jXlWWxLNDR/qIly28UTG3Asa8VulsuraHgjAbxxKkBUpfeOnf4aF4eOhIH/HuKm3aBxvLc/AMsuNwBE3RAIdiZhar49UhHt5UlsTDQyf6iHdjpSVYS8Vg2u6V9pHWcl0UJrccOo8i+mqRxpvKknh26EQf8Y5oo7aHogOz9WU7UlhOmgpgL73WFHPOr5w03lSWxKNDJ/qIlwM8cLaRBTiXBqT7eHr2Ab3NIaO2Qe0D1/GzshSDJ4dO9BHviNbCwpmBcU/C+68oXSnAjLPFYYHqs1op3lSWYvDk0JE+4qWRphr3hjBNXVtDZAKz1gCraaMhXMMHi/TvylIMnhw60ke8qywxCSEOKHEUoJIJWEMAyXP2pE1sfOCkf1eWYvDk0JE+4l1XOqF1rQwR9xvLe9AjJ9t3aTWZWp6xvLpziDeVpRg8OXSkj3gXs+QRU7YO+J+XDmUCB7Y9/j9WwiT4LAzHm8pSDJ4cOtJHvDQeYQYcEVqLa5UeYS3QYVQomIOm0mdoXxiPnzlLDJ4cOtJHvDMesdfReKy1eT/fOfYrADPZHnYwZ7A0+3g1kgZvKksxeHToSB/xCulpRsgpwuI4AqVSQGPaN1pGKoOTzk+2hz+zwxg8O3Skj3jXwkPLfVBc5pnn8tIjAPdQYCqpcF5WO32B9M/wMAYPDx3pI97daElWMo4EbLtYKrtYOjjDCIIt5DxJX12lTReVpRg9PHSij3g3wcM4hMkFiq31mSQpcLEJg3W02hJie3XgkS4qSzF6duhEH/HOSadKYXkLaHkf4any/3kibnBk1j6ryavNYbqoLMXo0aETfcS7G1o0FjZ7wFKJvGfSVDBlBLRlRajkFNqrodLpprIUPTl0oo941+8Yfep+nyVJ2FOWZgCh1patbqx1RCN79T5LuqosRU8OHekjXiFdEUdMQSFPJKCOBawVA50zlRlDL/Rqfke6qixFTw4d6SPexSxNQ5HQoMV9M3zUCCxCgKPpnrEUenvV70hXlaXoyaEjfcS7WXjVOkpRKAURiFsHXYYDBEudqEZVP9gc/lFZip4cOtJHvEN6Vi0z5LVK9wm0N4ZGxPsNAJsxZamlf4D078pS9OTQkT7iXWUpp95CGRCLyfLSMpeNRoGUpnJVGfzsZni6qixFTw4d6SPeneH1HtLclSWkBpSWq+ZeEZgTEqkY2her9O/KEnp06Egf8QrpRIFaWZtCS0pAhMtGixloCclk+ZCaXj3Qkq4qS+jZoSN9xCukm5Sskgr0WCvsV4ZAmxWYVbSn0RfaX5xL/w4P0cNDR/qIl3H4ZBt17leGFKgsLy2FCWZqfQTGknt5hDTdVJbQw0Mn+oiXF1p6axYQaO6btJUzWLUKZTmQMDn2yq8eHaKbyhJ6duhEH/HOdgSamWODEGIGYq5gnALMjsIxVZz2qilNN5Ul9OjQiT7iHdG23HJMuDjee8MZ1y4xW95DpXfEMuZ+Cfk50b8rS+jJoRN9xLvKEo5eQlu7QqPlo3ntCkX2rVqdPPpaohu+CsPpqrKEnhw60ke8XKRHFEkV8siL6zgMNLGunaJFibgHlr5665CuKkvoyaEjfcS7mCVp4dz6pnk56bGnS1tGCNgHSkmL+FcHeHRVWUJPDh3pI96t0nkGnnVPSM9xWem1VEsJFWa0blJpVHyVHNJVZSl5cuhIH/EOaZ25F10gc9yz8FoG1l0sFa7LTnNs5dUrWnRVWUqeHDrSR7xCOut+XXkgFNX97lBk4PUBHXPF1uKIn3jp3zlL8uTQkT7iJdJTRkOFIRL3u+EVuBaBSfvhlpCx5C+Q/l1ZSh4dOtJHvDvEKzUNHQMSzQokvYOmtWh3i5Za4DqevUhLV5Wl5NmhI33EuzQ8yJzaI8Q2aL9nEcFi2E8Qyd4gFgnyBdK/w8Pk4aEjfcTLYmmMMfPaFDb5b+hBBRsmoLUntFSSzlfhYb6pLCUPD53oI9490bJ+Jj0rQxhzH3jogrlUg56YlFljpFcHHvmmspQ8O3Sij3hXKx2jl264R4a1tTnsGZbTyDB41GAxa7VXF2nzTWUpeXToRB/xbtrBLLSw7RBi5f1yeAMZ3EGMmFMenZ69ZpFvKkvJk0Mn+oh3px01Us4tgGAzIF6Gw8pUaA21ldim5lfV/3xVWSJPDh3pI94t0jJnsUgwl/lYtiMjaKgZQuKeQ7HE/GrKUr6qLJEnh470Ee/C8NmtNpI9WymsvWGfYNIVgpQeojVK9sFpxx+VJfLk0JE+4t2ZdIuprG0gVNpIr50iaAwRGlMbEqWM+mp+R76qLJEnh470Ee/GOyqlgbXBQKPlpSeDknWYQWbJC2zkV8MO8lVliTw5dKSPePfWIVXmSHPRjANoYgfDoJDiKIlpLdvpg0PpPypL5MmhI33Eu+SwpG4jR8C6Z/9nrWAzFahhhGVA8tD26mp4vqoskUeHjvQR7260VM3FmsBgyQvp0kD6siA2uY5Ma51OHwQtf1SWyLNDR/qId4d4wzhZV+hT+n7rUMHG2ij2ajMTRRufrNK/w0Py8NCRPuJdwUMn4vLN0LAvpHEt1SbMUNSkMFtZZD9CutxUlsjDQyf6iHe7w1GmiglYHrx2h1JAZl2fQp0WKaRJr27SlpvKUvbs0Ik+4h3RluMctUPOtsejYwNFYWh1powiPcxXTelyU1nKHh060Ue8G/0vLFp4j6PptI871t5wYQyFQp6ceDJ+QPTvylL25NCJPuLdc7SzNl0MQ8hx+ehKDJqork1iS61bScM+IPqPylL25NCRPuLdaYfmaVYqRKEENHCCJDWYy0NTLlZz+gLp35Wl7MmhI33Eywtalme0CSphADXMe5LHHjFN2vYMUwuvHqQtV5Wl7MmhI33EuxZei13/694FnkBhP0YreUCY2ktvyQq9ilnKVWUpe3LoSB/xrv4f4toXprLsxq4spcRghgiRcyBNNb27dFiuKkvZk0NH+oh320MzzmNGENn9jjYX3DQ6KBYciin2Z0N4y1VlKXty6Egf8fIirVJEyzBzDPsgL4AJEaQ+cpFQU+FXs//LVWUpe3ToSB/x7lh6aJW5rxxGXV661OWlQ8H928X08iF1frE9/J0dFs8OHekj3q3SraXZCgMWbUAjKlgjhjTmMiFsM9mr+n+5qiwVDw8d6SPeXdKKtWaUAKJz7qglg2rZ92mXE5EwFtqvkK43laXi4aETfcQroge2wEQNpm23gd2AG3WIlERKHs341aT0elNZKp4dOtFHvHPSHcniNCjal+0olkD7+spyi4M11iivzjvqTWWpeHToRB/ximieiDoSggSWPZOmgcyJUCbmOKZSt1fd/3pTWSqeHDrRR7wjOsY0GhJE5QAkoQJLW64jlNxoYU3z1QFevaosFU8OHekj3p128Fqhi0WgxLwW6Vj2ncMJCXlyGBVj+8BI/1FZKp4cOtJHvNsb5lpGYYPJtW7fUcBKH9B7mikNLfmLveEflaXiyaEjfcS7zSE2zqlUWPQmoN1bsjAZcmwtTJFlR171O+pVZal4cuhIH/HuySGRkBsnsIoNSBuBzmygXWbcB9a1fnDe8UdlqXpy6Egf8W57GGLMy2WAUtrjHRfckk2hhBkbxRntWf2/XlWWqieHjvQR7y7S9hxk+WiQ2df2sM4AjD1AKtJbqWGW8cEZ3h+VperRoSN9xDukWx25cIG63x2ifTb939D0QGwsFmrLX2wPf2eH1bNDR/qId8ajFC0ka1NIgYBo2B7gESGYSafWuesX59K/w8Pq4aEjfcS7c+leaUyrUIvaMh5pbRQ1VShak9JIMunVKs03laXq4aETfcS7a4dBpYXeQG0/OtTyBG7aYSZJIYeJLb6y0nxTWaqeHTrRR7wblI5ZReeAvgwIUF+Ogy0whDlHxoQ18auLtHxTWaoeHTrRR7xboympjFgghLL2hlEUdEqEtlxH71Gq0gdr9O/KUvXk0Ik+4l3MEqmFYBNatk10EhBb1gPX57T0ZbNfzXbkq8pS9eTQkT7iFdIxsCJ3hk6kC+kha2s41lc0ifoMs/ZXpx18VVliTw4d6SPeTf4n0dxMgHteTjqnsYf+J9Aa536/U3i8ehiOrypL7MmhI33E6ylLgjggxjqABi8rnXX5EOsh2yhl+ekPkP5dWWJPDh3pI95do1WjEZpCw9CAsE6QjgQdRydLU5BeXaPlq8oSe3LoSB/xbnuYYlK0AUWo7/kdGTTttw4XyjVXEqFXjyzzVWWJPTl0pI94N7HU1v6vl2U3WppAggZc0p6FR5mx1dieFUv5qrLEHh060ke8e3Io4aQaMlTjHbTwNh4cYFCgFiZjjF8c4v3ODtmzQ0f6iHcnHpa5GHcYgxBoBgPbByCyx5VKWFSHL4zH7/CQPTx0pI9418JTHm2OCKHQHu84A1jODUKSqLUYVnl14iE3lSX28NCJPuKd75h92YxZgTDlZaVFgPMcgLNjmlr7lFfH0nJTWWLPDp3oI96dShezyi1D4T3cMfIA4bSIToW5GVu1V7VSuaksiUeHTvQR7+akx8q9FoEukYDq2hZKDQUq19aopY7x1XGH3FSWxJNDJ/qId49ZqIUaqIJYm9tHGzCtnSJbyKUpBW6vZkrLVWVJPDl0pI94F7Ng2hMOOtRgy3aY4B5JMyFQo32yx5JfHeDJVWVJPDl0pI94tzeUPGZeloNDWhvEvuy09rVVXGyXIrNowg+c9B+VJfHk0JE+4t3gsMJEhmtZTjiAaFkQ1e1DpoREKe9bhx8g/buyJJ4cOtJHvKss8czZFsMhGALtwzudpUOus3ara6fYvjAevytL4smhI33EuyO8gTmFTKCyJ5bGnPabcBO0ksSaKs32ahaeXFWWxJNDR/qId0in3KUuz9HzTg4j5uWlLUIvLMt6BEtiHyD9u7IkHh060ke8O5ZeW8PBo0Fm62t7OBVsrYxQjeJarhPG9KrfIVeVJfHs0JE+4uW9w2GDsMCu3O0BHggcRoaWhDSYzThfXQ6Xm8oSBg8PHekj3s2VbmH81ykdnebaHgYCJiqAtZeWQ02YHkUtJVxUljB4eOhEH/Gu/b82hWXfBpcYFaj25TvqvrKlWAdFsfUze0/0T9ux/u9OtBP9f8W7KUu51Rk2zDmkPeRAgessIJrrMB0hjw/W6D9ch0eHTvQR7/aGTZvynkTz3wvLteNarVuGTiI8cmhUPyD6Z2UJgyeHTvQR7ypLNBBHUpitIZCFCbzWZ6BY1h8EjCqPzqT/l+jflSUMnhw60ke8HJMehtmiOcc9U5qlAudlpEeLeapgmuPRAd4/SP+sLGHw5NCRPuLdTGksk0wENPe4n++MwFF4IR1K7FSlj0f9jn+Q/llZwuDJoSN9xEukUxfkCjUF2Y9ZBOCGDUKvQp1HGvrohtY/SP+sLGHw5NCRPuLdmXSw2EVwMYwT9hgakBYZCvYex4hFXo13/Afpn5UlDJ4cOtJHvFulNdQRw4AaRwOaiUB41MV1b1zz4MqPBof9g/TvnCV6cuhIH/HuxCNazCPuS1p5bQ9bKaCc9iF1V8PWaM5H9f9/kP5ZWcLo0aEjfcS7fketvcju+8dmC+mW1iptsnyIagkYgg79AOnf2WH07NCRPuLdKp3rjJQD9Dn62h6mCFrVIC055WWnQ/0C6d/hYfTw0JE+4t2UpZF2S7pDCD0BLfcMQtMgZLOS557//wrpeFNZih4eOtFHvAwPQ6JMAlRwx+F1EY2SYXGeEqsVCa/O8OJNZSl6duhEH/HuIm3PjQkraKZFNFkC633ADJ2ypaKhynui/3AdHh060Ue8m3bQOBcLA1IOcS3UYT/QEjPUkQUnSsuvLh3+L9G/K0vRk0Mn+oh3MYummal26AF3GE4VrApBW8t1DHn5aHxVwotXlaXoyaEjfcS7yhJjNNkPw/W4u3dtPzlUlgHJIwhnLrM8ukb7D9K/K0vRk0NH+oh38ztGiILLSc/J+zGLLiChEYxYqoa48H5WWYpXlSX05NCRPuKdlTbEvh9kSTQQiMsAaXVCr7RW6dlyjh9Y6T8qS+jJoSN9xLvksA/mlBgaFgPCOUHHctWZ2DIzcm+v+h3xqrKEnhw60ke8u6MlVdvyF3uVXtvDaAWERoeZZYwiOKZ+4aV/5yzoyaEjfcS7i7SD2lj7QECRsFZpncCU1iqdUpeRJ3f9wkv/riyhR4eO9BEvR6Wz1Z4E6hQGGkOAm+XlQ9rIpfZq9GraQbyqLKFnh470ES8vh5M2ngtk3pUl6bif72RQlNmXyY5xfmE8foeH6OGhI33Eu5k0lbNhW5vCggkoBAYxFGi1lYRUtJXyCGm8qSyhh4dO9BHvFmktsyStEPoYi2jb1w730UcvGvJMWezV5XC8qSyhZ4dO9BHvRvBaVyPdY5VKAeIcQfaJHk2OZVqS0F/F4XhTWUKPDp3oI96V8JZTbZoMsux7WRwHaNMGGXtTs5Zbyu+J/l1ZSp4cOtFHvCK61Ca51wCN9wUtsryIDnNfo6VCqrniq5vheFVZSp4cOtJHvAvDA0rF2UEjLSONtQAHKYCz4CgWtc1XTWm8qiwlTw4d6SPe+Q7ug1JUGGGE/zOvVKkVqFXFZqQ2+QMn/UdlKXly6Egf8a7fUVqqPAPgf28dUo2gGQVCXd6adYTYX51J41VlKXly6Egf8e5FWqtcNHawsLvSpTUQiwF4lppTqWvdjh8g/buylDw5dKSPeGc8aNL+1x2GjH2ZtgQwWoZ6oVwNi9iwVyNp8KqylDw5dKSPeGc8YhuJDSEXNCCuAja6rO0h5zFG5t5f9TvwqrKUPDp0pI94ZzwSkkXO0CrtkTQVQasRdMRgIUXU+cX28Hd2mDw7dKSPeHdJq5n1KhlqSA0opr1K5wY9mGGkIuOLpOWPylLy8NCRPuJdZWm2mGZMUCkt45FiXRvFugx1KtqyjWWzX63S6aayRB4eOtFHvLPSGJh5NlDbZ3gyDSTYhMCm07gvK/sqaUk3lSXy7NCJPuJdZUmbYJ11bQ55X9FKA1iiwqQUcA6xKI/eo/1fon+7DvLo0Ik+4p2RTrVrl7LfZtmvWYQMVvYFAMwta9VJ+qoonW4qS+TJoRN9xLvTjshmPAgQ9ytaSRpY5wEzjTR1/WHPHxD9R2WJPDl0pI94F7OEsFZiVKhVBpDuey3UF9dVu8U+ouRXMUu6qiyRJ4eO9BHv9oa52FBCKFFxIZ0LSC8dpBWlVLL0+uoAL11VlsiTQ0f6iHdPDlmIHFKAjrI2hyoIKmE/0tISd+MUnyWH6aqyRJ4cOtJHvEK6jzJ1P2FhWDvQWqaBKzHEtUCPlKhxfzW/I11VlsiTQ0f6iHdIt5rDCAI5dgGyJMCpCqy120oiNYuvWnjpqrJEnhw60ke8Mx5ZWxt9d6XnMh5BI3DpA5KlpJp0xPxqvGO6qixljw4d6SPeBS1pBJuSYdraI1IdCjqWq8ZckuWRNKdX9w7TVWUpe3boSB/xLmkpeeZRIjSObW0PyUB0GJRS1HLKmuOrGy3pqrKUPTx0pI94N/1/aq77XFpHCXvm/9oexrVK5zI49SISw6uCB91UlrKHh070Ee8GlsZMnaKB7lmlpHV9RYkhc5ZamZnsVQmPbipL2bNDJ/qId48OhaCZ64DZVfcEDwZDDBCktdLImsVXc8PoprKUPTp0oo94N8CjLqOhlqCXqfvNIVyrdVy+ummabIa9vCrh0U1lKXty6EQf8W7KEvOwHga0pBEoNQGRylBHa91SmZk/IPqPylL25NCRPuId0kVzT7w2hKXu045mINwypNJ5YB95yKvTDrqqLGVPDh3pI94lhxUDxUEwdZloooLAjRgKW0iMfXbTD5D+XVnKnhw60ke8RDqMSG0ZD8sINCPt9r8BVotoSajkL4zH78pS8eTQkT7iXRjORkiMkPJcq3ScBSSUuQx163nWivzFmfQflaXiyaEjfcS7VRpzKRvk2FjW9lB3H48Mehw5SMG1P/zgCO+PylLx5NCRPuLlK1o0TUxg8p79j11AIyJILYQ5Y4zy6pIWXVWWikeHjvQRLytLu7TUaXlpq0CG+5JWUGDGuVjPNMar+j9dVZaKZ4eO9BHvjAdtg1E7zFaXl7YFN4+0/lao50pdQ3/2QgtdVZaKh4eO9BHv4nAbHBk7RGMDqkVBokxoVObQKhqf3TvMN5Wl4uGhE33EO98xVRAjQ8j72fAZJlgPCBGbzcGKUtJ7ov+wHZ4dOtFHvCKam1VZqzL0vSWkoQKWNENrPTLJ9h2vrmjlm8pS8ejQiT7iXRqu3G1gBt1PWpAIwn50GYpgIi55tGfd/3xTWSqeHDrRR7ycsiRW54xraxjW1rDEAVa0wKyFm7RW57M7h/mqslQ9OXSkj3h3Jt2DqpUGYd+lpSAMQn1ClNRCDZ1m/sBI/1FZqp4cOtJHvEJaeoxpXwrfR2VAVtbekBsDJk4dU0mRX4Xh+aqyVD05dKSPeDcLT6YMih3S2gju5HC3/5mAtSLuWemIr0bS5KvKUvXk0JE+4uWLtNFaiQhNZgXSOYA5C0QsJapFnfyq35GvKkvVk0NH+oh3MUuXMHQgFOr7FS3toCwBQlPcg+h6/mSV/p2zVE8OHekj3m0P18+kFWwwBu3KUk4gYgOo126L9RjHq5E0+aqyVD06dKSPeLdK57b2hBRgBhQgiRM4zAlogWS2yal9sT38nR1Wzw4d6SNertIUR6wJZuxjj6T5/9k7l2S5Vh2IjkgRCIQ+w0F85j+Ex/Z9RNiNqqCzqyWHfW6dvC3bK3BCJmKv0szlmVhKtVVFHT/od3ypLEmEh4H0Ee8Gh+mcqU4Ca+XPEy2+kR66DbX73hrqTPKW8eCbypJEeBhEH/HyGS0SXomA03ySlrmJJmowUQvVgqr+1oEH31SWNLLDIPqId2s0que1CLBU3UQrgY9eoLnQmDnVKj8g+rPr0IgOg+gj3lWWZvI5W4ORpgA9ozxaNwRXrM8zcZxfO5Tmm8qSRnIYRB/xiuiSy5RiCUbfZppyN2hNCySXvJSEUk7vE/2lsqSRHAbSR7zs/jOjrgHDnieHkCfo0g7Jlizh2iv/YJH+UlnSSA4D6SPeTeDN2IW2ic4+t5Nuj5PWZmB922ibeRZ8Kznkq8qSRnIYSB/xroXXfFWqAmLlaf8Tgbp3WD6GVkZHfev5Tr6qLGkkh4H0Ee+8tNfRmgjUlPfukF1ApxogtuXF2/TXLh3yVWVJIzkMpI94d+BR2si9bM8hz5Ql3xtFW8WhesO9WuMy+gXSn3MWjeQwkD7i3SpNjbDyADbaxoNkgWLqQElGy+bc2lsXafmqsqQRHQbSR7wclT6aDNvbw/zcDbcm0OyZK42548hUq/8gDP9SWbLIDgPpI95Vltg0JXGg/rw55GRP0lIgs6L1bF34rRYeX1WWLMLDQPqIdyceSH3hNEisEwhLB9+Mg/DYP0oj7m+t0nJTWbIID4PoI94RTWnZGhNQWYBmz+AiCTzb7GNg6/zWwFK5qSxZZIdB9BEvbx2mvTtUBMHnieXWCvgaCnM47v1hmonfisPlprJkER0G0Ue8S8PrqGU9jX96uv/8vDnk20jXPldZXjq9Nq5UbipLFslhEH3Eu2EHk3i5LGjleXKobLbbs1o/U0rbXFyZfkD0l8qSRXIYSB/xbpF24qx7a5h5jb01fF4Pl9mhGJEbPS+0/MB2fKksWSSHgfQRLw/wcFjuCOMZ3UGyCiit9Ez+H407UU9vTf6Xq8qSRXIYSB/x7j7LcOvbakBfz+AwtLY3h6XB6rkutzT7a69oyVVlySI5DKSPeIU0ZuraU4PE3IBm7dAqCTilhMauWt4qlspNZamkSA4D6SPebQ9dCj51UqSSgfzpStcpwDapIiO38Vb9X24qSyVFchhIH/Fu9n+bVNyeY2h7nhxaFbyv9syV5rw8meNbXWm5qSyVFNFhIH3Ey8pSnVy7wTITIHueASib67G/X2VY0fGL7eHH7LCkyA4D6SNeJi2zmCaBpEZAfSVwzx0GMql2Tlv5AdIfw8OSIjwMpI94eTtcZvfloKN1oOEO1vS5T9syat1UvxYe6kVlqaQID4PoI9693umlWxkdFHnvDpc/A0ufJzwxj1Wr0HvTHfWislRSZIdB9BHvHh2iRMzqsP4UPLwtUKcCYzoLdS/T3nLSelFZKimiwyD6iFdEN7NeMy1IeenzMNwCK15BvFcqPJ6Xh94n+mNlqaRIDoPoI95tDY2Z6CmTYt1rdNenKN0NqKWubWyoqb1P9OfKUkmRHAbSR7yzHax9Ps6Zy3NLK6W8t4Y4YCyROkg69V8g/bGyVDCSw0D6iHfXWSYu7v5nfkcCKptmc5W9N5xp1ac6/doTy3pTWSoYyWEgfcS75LCXpRkdMssCooxg0wd0rF5trDbWW/M79KayVDCSw0D6iHdXtDyvDXOH3nIH8rlX6ZYdnoB8kz5G/4mX/lxZwkgOA+kj3sUsmGVqJiApe3uoz+Aw3rtFy2UMS2byk1X6c86CkRwG0ke860oXNMvdocsf40HPkPTGMFnMJiVl+4WX/lxZwogOA+kj3q3SM5E+zxyKizzGY4K7NCh1UpMlmir9AOnP2SFGdhhIH/EuDR+Jc+8NZpJncNj+pH12qOi0V2mX+tqUJb2qLGGEh4H0ES8fHSp18UrbeOQChHuVtqc6ndNC7JmJ1ltdabupLGGEh0H0Ee8epE3kvKgCsfm20thBnzh8YvPVWJbqW1babipLGNlhEH3Eu6Cld1yYEVJ+iDbpsP2GgrGu3nmWQj9Yoz+7jhzRYRB9xLtLh800l+6Q0jOTpiqDP68PqWmVUXim17r/dlNZypEcBtFHvOt3LPfNrgEOF9imuT7H0R3WWlzrGtrtB0R/qSzlSA4D6SNeVpZGGVwUOjHvRfp5zKIowlyDUaS6tB/Yji+VpRzJYSB9xLu9IZbRVptgltfzaPjTVsr2TJceLRd9rtn+AOnPlaUcyWEgfcQrpFevufpi0CLbSm+AwaVUKJQbqjF6eavfYVeVpRzJYSB9xLv6P++1mHKFumoG4tq3l24D8myzLyxO7j9A+nNlKUdyGEgf8fLA41mjCTfDtTxd6ecVLemQsHKp5rPhW6P/7aqylCM5DKSPeNfvKFz3SszQ5Ll2uGxCa8NB5ZlRM1afUn+A9OfKUo7oMJA+4uWodE46pwPl/+ZKP9MOCu5vS31+EuW3btLaVWUpR3YYSB/xbnBYI3FOC0ywPS28Bo5DwB4/YrrdyGvT/+2qslQiPAykj3h34mHbSKsrNE17ld4EgXEm8E1zSiV355e2h5JuKkslwsMg+ohXRMscqdRVIFV8rDTOvUhvG7JW21564/7aIv030Z9tR4nsMIg+4u2UpVpdERKm5z3anKHlvVCr+Kw0u3B5yUn/TfQX1xHRYRB9xDsjvTR7zQw4x94gjonbdfBmWxOWQdPlrcc7/yb6c2WpRHIYRB/xbo2uUjxvmzHHHE+/I4PuRRuk5Vn7SkrjpWu0fxP9pbJUIjkMpI94Z6TLnMOkQur1GXawN4k2mkDJmCRzF2ovtfD+QfpzZalEchhIH/GyWCprUhrgaT4P0qYKLWUDl7lk67PoD/aGXypLJZLDQPqId6v0kk5TBthzdkfet/EYKQOhIIp3lV9sDr9Ulkokh4H0Ee8qS6ll6xW38VDcIGMCb4aQGz7Phrcl7aVXtP5B+nNlqURyGEgf8e5meKNmlBg4J9nGozVwZYPk7oWkrPnWk0P/IP05Z6FIDgPpI14hnY3XankCj7WNx2j1GVZqUHq1xNN4jpee7/wH6c+VJYroMJA+4l0YnvMaRQdofQ6j+bkIoNj3HnH/WWnOtY0fHEt/qSxRZIeB9BHvpixhHka6II/NNc2xN4q0t4eLauluSrX/wkt/Dg8pwsNA+oh3h3iW0mysgNQYqGwv3Z7XPGvSyX34TPhWZQlvKksU4WEQfcS7OLzuJbqXBpM070WaBfSZjOfd8kZ7kb+2O8SbyhJFdhhEH/Gu/E+40lPr6Gl/IaUMzQsBUat5JOeR3soO8aayRBEdBtFHvHMd2Gxv/wiSPQWPaQpanjPqxLkWSnXKWzkL3lSWKJLDIPqId64DKRuLwgZ4u4785OCdEpgurLXP1ttLww7+JvpLZYkiOQykj3i3SGsqK1eFVHID4uetZccFo1R6XhBPmF+6RvsP0p8rSxTJYSB9xLsw3C3n1gqszE+/ozJ4I4MqpVlf1qa+NDjsH6Q/V5ZqJIeB9BEv3zpMWmdP0NK2GzT7AM9jc90rGlspfb00VPofpD9Xlmokh4H0Ee+8tJQpPgv0p4pHXAvofG6G+6xVaXlePzjB+1JZqpEcBtJHvOt3MLOk7rCsyF6l91LtIgRVMWeVyuxvJYd4VVmqkRwG0ke889Koe2muBHPxfIqlDj41Q1fpw2nN94Yd4FVlqUZ0GEgf8c54DE2yntlK3XCv0urQMnVoq+Vto1PR/gukP2eHNbLDQPqId3OlbWDJM8P+sLeHyff2ELGD9GxDquTZfpC0fKks1QgPA+kj3hVLKScvs8LIqTxXaRk25A1yS9y7rTnKW13pfFNZqhEeBtFHvCI6bfNcnquzqU8GMhrQRn/Y1sbbST8tj/eJ/mI7IjsMoo94dyqNyul5hba159GhZJvouT11Wanm5prbfGuCR76pLNWIDoPoI16e4A3Pozmsub9QbQU8rwnLWST36RV/QPTnyhJHchhEH/HOR5eNs2QFHaZAwrzXaN9L9tw/SqVcylunHfmqssSRHAbSR7yb/O9M01aGgv5nOLqDLslgOqS0ulTlpVe0/kH6c2WJIzkMpI94hXTraWZVArO5V+m8TbQvHiA4S2+Uub9W/s9XlSWO5DCQPuKd8Zjspc8FPp75HW0KPI8uA9Jsxpbc6g8O8L5UljiSw0D6iHfJYU5PVbpDJt67wzQqaFoC3HKr1EQzvlVZyleVJY7kMJA+4l3932WIjQ6jrefAo1bYXmRBw9EYtdSV3qos5avKEkdyGEgf8c5LMyHlnGBync9TWhm81G1BpM+hk7D5W5e08lVliSM6DKSPeBe0pDb3LnBskNv8/42WIQ7SO7tUV5u/OPH4nB1yZIeB9BHvKkvYlupzoyVvrklkbw9FGqTpZVGlPMdbl7TyVWWJIzwMpI94N8HjefstNYRhyYB6688lrQXLe9JUrWOll5AuN5UlifAwiD7iFdHIVMoGGQq2p1dqDcwkw5i4Ovmqhd86li43lSWJ7DCIPuKd7ci8DUBT8El7jU4JwbAQjGqp7BW6kL5V8Cg3lSWJ6DCIPuJdGs5FXZVh++kCREvBdBpowzmXjWeK6ftEf64sSSSHQfQR72KWZi1VH8A8nylLLM9ztAVmGp1nQk39rZE05aqyJJEcBtJHvOv+p7KspgSt1LG3hj2Ba2uQuTO3vT2U/taY9HJVWZJIDgPpI9456cJDuDpUWfMJww1aXg7LKY9nBS/9rTC8XFWWJJLDQPqId2F4abWURHtLmH0bD9XnWYsEs5ik1DbU7RfG43NlSSI5DKSPeHcmbZkSL4Ek3oEEBdpzMM1poruuROutMLxcVZYkksNA+oh3d7Tc6phcgXQv0OTPej33p6qj4Fyt5tfuaJWrypJEchhIH/HuxMO0pMUF3J+LtE0LNDOFXNlq396jr19sDz9XljSiw0D6iFdIS6mEaWaYVBtQnQb2DOGVXmwtbM8o3h8g/Tk71MgOA+kj3r1IazhTKvi0OraXTk95aaYGbSTKdaCM9YM0/EtlSSM8DKSPeFfwqKTs1QDtOcQrtreHlJ7q9FThNTKnt4wH3VSWNMLDIPqIlw/SVtVaGYrSE4fPp+BhC9ArYy7d6msXWuimsqSRHQbRR7wr/6u1KTigia5nqrRC61zBrFMak5vlt8r/dFNZ0ogOg+gj3p3gjYrEe0fIqBWo722hP+PwSrZc1zJCtPeJ/lxZ0kgOg+gj3vlob5kHL6jdt+tgIbCKHTzxKF0Qa3krZqGrypJGchhIH/HuTLpmk84NcKwEJBlBNe01e/UkqQyp7a1+B11VljSSw0D6iFdIj+maeBEoP04a0wQdrIDYZHajNeUHe8MvlSWN5DCQPuLd+yxSmAQNpDUDUlfQjBNSbYyeh07UHyD9ubJkkRwG0ke8Q3r27NoRsOD20ovpuayVYFlStFHd5Ae7wy+VJYvkMJA+4t1Impa09WWwiOb20nOCzcbAJUldbYqkt+5o0VVlySI5DKSPeJmz9OVjr83lTwvvmXjgy9fzgri1oVbqa3Ol6aqyZBEdBtJHvEJaa+0ldQUbI+9Vui0w0b1eU7Faa1F5bcoSXVWWLLLDQPqId5e0WOaqnKFM7f+9SKvbX4NbLWaNcp2/OJf+HB5ahIeB9BHvWng9J+ReYdhzO5yXw7bXCdLSUdv0IeUtL11vKksW4WEQfcS7O1qLzcgFzHMCGoL7Ez3hYWaVVMt87Y3lelNZssgOg+gj3hFNiGzOsNfpp+CxCmhShtm80+Q1LeP7RH9xHREdBtFHvDuUrl2JhoGtTkBeCCyJAxYdifvIeb31wnK9qSxZJIdB9BHvtoa1dRlu0FMZz/yOZ7Yj7m/HKHuZ9uz2VnJYbypLlCI5DKSPeDkKb1SZ7pCq7kV6JQdjY2hpScFaxccvkP5YWaIUyWEgfcQ7J92yplwSYOOn/O+Pk96LdinYSyqsvb11gFdvKkuUIjkMpI942cKjvRw/lwyfB8OJJ0ITns8svCJzSXvOjt9H+mNliVIkh4H0Ee/CcF9GXCq4b5o3QBNaXw2wzyTIebvrt67R1pvKEqVIDgPpI16Od1xMM2/jsewpluoEozphZbGcJ+pIb83CqzeVJUqRHAbSR7y7pGVlWskD8lzPJa2+wGkw5IqdF6b6zNl4H+mPlSVKER0G0ke8vEmLxr0jOO89Ik3s0LTtRZuXuMy+vccvTjw+ZoeUIjsMpI9418JrbeVaDNqgp07qArr/sYcuqeHgWjv9IGn5XFmiFOFhIH3Eu/DQlpcsCTpm2dtDfSZMK24vjUs7TfL61lVavqgsUYrwMIg+4p3v2DhjY4KZFz+T0sfzYvg21Wk+t2iztPWWleaLyhJhZIdB9BHvbIdOsr46bMLath3JwAonqIpPo7RSqW+V8PiiskQY0WEQfcS7S4dVl1RsYP0pSrfyTDt4qh6MSIuz5/rWdRa+qCwRRnIYRB/x7hWt7Th4lf3XkHD7aFwFrK0BuVfSXqw0XO8T/aWyhJEcBtJHvBuT3mtpqRhgbXuR9o7QJhXoE20M7DXhW2E4X1WWMJLDQPqIdxe03A2TOqyaOtCS7UDySmC11VoSC4+3pizxVWUJIzkMpI942e94rsuODr2hAdEY0BQX8F6dq4vN5W/dOeSryhJGchhIH/HurcOlgyQNwKaPl87beOj+ZDRzK55c6Ber9OfKEkZyGEgf8XLKkpUqg2EmZqDaBiiXBj0XGrX1TOutwWF8VVnCSA4D6SNenng0aUMLWHmSQ93uQ9sm3Hyw9r1I62vDDviqsoQRHQbSR7x7ziKN2vOoMPzx0k8i3kZdsDeLc/+jr7nyD6LDL5WlHNlhIH3EO6RJh+lTWSJve5Wmuhdom5CtpJooZcm/8NKfw8Mc4WEgfcS7c2lKa7BUYH2m/6c+wFifS1plpTW9mr81wUNuKks5wsMg+oh31w51GZkOqFj+TErfu8Nni9hprYoz18Zv9UrlprKUIzsMoo94R3SRMUtTGPkZdzD3l+btTwmvtzWLKr1VWZKbylKO6DCIPuLdAI/eMI+ynuhwADV+LLUQlEHU16za6a2itNxUlnIkh0H0ES9H0qi1nAR6fgbwLkNweR495N5JPKv3t/odclVZypEcBtJHvNsa1j5S0m07UsdtO7pDyyODZx/V59j++geL9JfKUo7kMJA+4t0FLZXZ2rYcPpWBiiVolhi6VxPhZjX9AunPlaUcyWEgfcS7M2kZtHgOKImeEbzC0NqYYKtR7pP5vTNpuaos5UgOA+kj3s3v6JWltQVDpTxd6bVXaRIobfS8TYem+dawA7mqLJVIDgPpI17OwsPp3R1W8W08noc8fXADRt+fW5ae3grD5aqyVCI5DKSPeGc8cDsMzgzLqwKt6c+74QtS6+boReS1IbxyVVkqER0G0ke8m4WX50KhAlXzNh6TDSyzw/6r95VpbF/yg6DlS2WpRHYYSB/xzkuvSrnWDkms7VW6DWiz7/Xat1rbGMvemlgqV5WlEuFhIH3Eu/q/8xp9243MRYCY6jMqnSHtNZq5l22m30JabypLJcLDIPqIdzdpZyqzrQn5eTyLrOxF+s+jh6mOPF1zt7cutOhNZalEdhhEH/Gy4OHU294c1oQJiNIEa4gwZx4mK6WZ35rgoTeVpRLRYRB9xLt7tOLThhB4rf68OfQ8Go4DNkqpchJd863oUG8qSyWSwyD6iHcHeH2l3OsELE9yWNoC55bBRx3kTUjtrSeH9KqyVCI5DKSPeNfvoOxD+t4VlmR7azgcvFUExDbde29TfmCkv1SWKJLDQPqId8lhI8mCDImfqnSWvUoPdJgubJg1NX8rOdSryhJFchhIH/EOaZZWaCkUnHupnvuLDkforFx6bpv4t54c0qvKEkVyGEgf8XKqtKObZ8CGZe8Ot6FuEwWsFqx7fzi1/MJ4fK4sUSSHgfQR70bSzO2hGypwWbiNhxM0nQqJci9mKVl+KwzXq8oSRXIYSB/xLmfBjrL/XGAxLiCZA9S9AadJTQpZ1bcmpetVZYkiOgykj3iF9MSelheC3jQBDTQw3NvDnuu20WMWpfQDpD9nhxTZYSB9xDvjYUxjJgUz8r1KSwLFZZCNxFZtifQHScuXyhJFeBhIH/FygodxLts8N8en4LEStEwDTFrCvDJOfSsOt5vKEkV4GEQf8W6RRpp1ugDX0Z+ikoP39rzY0q1yKmPVtwaW2k1liSI7DKKPeDfuYNViy56LWe0JWkoB12FQs7bSMmbsPyD6s+uoER0G0Ue8dB2lZBlre41VgErh5zWLAq0Modaxz9dm0thNZalGchhEH/GuhGfbYxATqGUDapbBcq6QpPIcqUr2typLdlVZqpEcBtJHvFukFy61kcBMCIge2zFHAcVpo7haaz9YpL9Ulmokh4H0Ea+QZkJrKgnyrA1oMIKXvKDOqjx4jfHadEe7qizVSA4D6SPeGQ/kmpIY9A3PXqXXAlu5wRLrC5HwmdD/PtKfK0s1ksNA+oh39f+2zUWaDEjbfZDQAsc8YOTKrVhxf+3JIbuqLNVIDgPpI16G4UVUWgXuaQHNkUFnb4C9rNpKH6y/WKU/5yw1ksNA+oiXr2glH96fx2ify4YDJ1idBbLObAmNfP7ixONzZalGdBhIH/GuhZf7HKQGcz6z8DopqGkGXp5Ie6td36os2VVlqUZ2GEgf8e7e4cLKUhm2c+5PdsjP853y3Dvs3Eux2X7hpT+HhxzhYSB9xCukc8fSKk1IKetzn1agdUEoWKrWMSbxS5WlvfpfVJY4wsMg+oh3Z3jLdI7NMeen/a+6F2nNCcgmz4md1njpJu3fRH+2HRzZYRB9xLspS6MmbHPAQKtAzntzWMpesrUXKXWY4kvZ4d9Ef3EdER0G0Ue8InrR9LLXaVBf20ijDXBJE0Yh3D9mT/bS1fC/if5cWeJIDoPoI96F4bYWea+w5CFaSgLzijB6n1p1sOIPXMeXyhJHchhIH/EO6bRaq4XBZ17/HUw3mgK1e6oDpWF/6YXlf5D+XFniSA4D6SPe+Y69OG+3nEGLPpP/J4LlbayF6mij19zHSwd4/yD9ubLEkRwG0ke8O+5QFuozgTIbUH5epF3NoS1iHcqr4Evvs/yD9OfKEkdyGEgf8W7KUm+Lt8GA582svTvchtr+3AzfhoPROy78we7wS2WJIzkMpI94d+sQJyptkBs+r4Wry/bSY1trk6ITG+f8Cy/9OWeRSA4D6SPebQ+3mSZhhVakA3Er0Kx0WJVseRZv9IPk8EtlSSI6DKSPePfkkD3zHQeBTBnPIZ6D4+iwXQcrWyZ/697hP0h/zg4lssNA+oh3SDcff+7O1rb+TP8foHvLCLw26NaGcP3FKv05PJQIDwPpI16u0qmUoQZYEz0TSwv4ogVWexcdK+W3pv8r3lSWJMLDIPqIdxdaah0di0Buw4HwuSY+pkLNxuPpd4z00sDSv4n+YjsiOwyij3h5hKfSRAm80N4c1sqgq1QYXDqPNWSVt5w03lSWJKLDIPqIV0R7SaNxE0BzBEri0J7YpbPvPy0dzvmtggfeVJYkksMg+oh3yWGWlpMOWNMn0MQCpt6gKHN9iqWe30oO8aqyJJEcBtJHvEN69tHdnmmO/UG68dPCY3jez1pz/9a5v3XagVeVJYnkMJA+4p2TrtIpUwHOm2byYdAsJ0iDV3aplfClYQf/IP25sqSRHAbSR7wLw3XOorVCwWcWHtuChn1B4Sr7N26z0Vv3WfCqsqSRHAbSR7w7k6ZlyVODbik/Vw0VjLkDDzNjy23yW5UlvKosaSSHgfQR7w48+mioKlBLT0CUJ3hTA8nThu6fdf3gwONLZUkjOQykj3i3Payruj8nHrU57DXRwRoP0NFzUcuO8tLE0n+Q/lxZ0ogOA+kjXobhTDpyh4rPu+FSEVqljXRPzCxj7N/9D5D+nB1qZIeB9BEvD/E20m4DppbtpamuZ2j6BEMm69U66g+ywy+VJY3wMJA+4t29Q9S1V+oMSGhAM+/t4VwLast9SKut60uPLGu+qSxphIdB9BHvpjuSJ/JJ4L45pr7KXp9dwLWWVkbJrb4VHuabypJGdhhEH/Fy9v+adaUJift20uVx0i1lqEs8Nd6u5LUrWvmmsqQRHQbRR7zLWZhrHpNhrDqBhiDYaglG8VEKL9f5VhqebypLFslhEH3EOx+tTI3zgmRNgVZmUG78VJZGGanP1N6q/uerypJFchhIH/HOdqSaU5oZVk68bUfftmOIwMLcrLVcxd467chXlSWL5DCQPuKd7+hP285wW2ffq/Tc5qN1KqDDHZvWZfmt6yz5qrJkkRwG0ke8G5O+3BfWDuK2gFJ+Wnh7lR5KpfSaKPkvjMfnypJFchhIH/HOeAxzGkWetw4TUCMDXQlhpl6aoac630oO81VlySI5DKSPeNeVtsSELNtpFAfq2EGx+d4tZnJL6Mo/OJT+UlmySA4D6SPeIc11dV8NHOsA0ucVLdIB2khmyWql/sJLf64sWUSHgfQR74wH7YV4CIOk5xDPioJLrtuHcFX2UjS/Vf/PV5Uli+wwkD7iXVea6sCMCM1LBapcQDk3wMFltEG98g+ywy+VJYvwMJA+4l2xVFb/M4T3eSgcaK6nKz1kL9XTlKckeq0rXS4qSzVFeBhEH/GKaMSUPXcBbp6A1vOM1ioFktbeV2ndEN8n+qPtqCmywyD6iJePdzKW2hUqP5PwtD8l6WLAqcucfY1hbz1nUS4qSzVFdBhEH/Fuje7FWy0ElcZTWVoIpmrgabE1VHJ6Kw0vF5WlmiI5DKKPeOejlxSspYP63FvD3J73WSiBD86q6KK/WKM/V5ZqiuQwkD7iXfcfNVPm9lwFb0CybUcbWmElrCOV1Sf+YJH+XFmqKZLDQPqId0inmo28QOtt7w0dBTStCeiziXevTd+KWcpNZammSA4D6SNeIZ0yMq7tned6Vulngd5WI0PeFroKj8X5rfZ/uaks1RTJYSB9xMspS4Jj0jYefTxvHXaChnXC6nXmnGx1emskTbmpLNUUyWEgfcS7Vbq01lMWYJGNNJluC4IdiuxVe7KJ/8R4fMlZIjkMpI94hXQxQZPJ0DbD23gUA1+pwbLO1GWK1x8kh58rSxUjOgykj3jX72ijSk4OZXvq/+r/nqaDt5as+3Pd5a3xjuWmslQxssNA+ohXSA9KhREN0swM1HA+U5YUimOy1DkN+kEa/rmyVDHCw0D6iHfPaKmXNYuDofkzOKyDamJAdjIpfXjvLyFNN5UljPAwiD7inZXem8PSiIH5meAhZS/StJ01D81qlZj4raSFbipLGNlhEH3EO9vBTc1aAUk8tpMeFbTw/lawZBaiLG85abqpLGFEh0H0ES/3hiubrwJua+8N65yg3gjmyH3KpL03e2u2I91UljCSwyD6iHdrtFdMvfJ/XoNWyaBJCVRMa87Vtf3AR3+pLGEkh4H0Ee96peRJkjDk6QZk1sEGZaip7I0h1yTy1p1DuqosYSSHgfQRr5A27rytM0K259HwlRf4c+RRtXjCZzYvv1UspavKEkZyGEgf8fa4YyUqDp7H3hxOImirNmjWu7bUqdNb8zvoqrKUIzkMpI94N79jSG7YFIR6BSLacPdaoU5atbNhbW/1O+iqspQjOQykj3g33rFy0zIWrFUSUOoM7poAdYyxhpbFb7Xw6KqylCM5DKSPeNfC22ipSII1ZQLlvTPUWiY4D19dWmr5rVl4dFVZyhEdBtJHvDvxGGlUcQdkJCCrm+a9YAPmxLJycsRfIP05O8yRHQbSR7yc/r96x9QBG2agLhnMR37uHaaVxt44jh+k4V8qSznCw0D6iFdI85zoNQuUVvP/b7Sw7N1ibgvrtDTmW1FLvaks5QgPg+gjXj461Dh5m3t3yHt3mLlD69uGdM7a+6ij21txeL2pLOXIDoPoI14R3VtGt0pQRt5rdCHZm8PtQgSxGUoimj8g+ovriOgwiD7i5Qle39SmAt5FgDAx2HM/fP9RlaqmmF+7zlJvKks5ksMg+oh3ySElmaU28Nnas0YbWE4T+lxrJq59G5H3if5SWSqRHAbSR7zslZZaxzMKz/U5wJvruaA1IFvOeXSk1d6aKV2vKkslksNA+oh3F7RqTr3vbWFbvFdp7ms7aRvQV3dMvneO5QenHV8qSyWSw0D6iHebQx/T9/4Q1my4rfQzv0PqfN5nyXWZkfgvjMfnylKJ5DCQPuJlcjiLZ5sg63mRFreX/oO0JTF1IhJ+KzmsV5WlEslhIH3EuwOP0k2nVmipCRBl3dvD4tBHEZVqE/tbyWG9qiyVSA4D6SPeFUtTn1OxQFprANX0PAy3d4ueuIn2jo5vtfDqVWWpRHQYSB/x7jkL9b07VNwMP08OWRbw55S6l8kzDak4f4H05+ywRHYYSB/xrliafLE6gpbtPmiDBu6TYCiXjtqeStMPkP4cHpYIDwPpI94Zj6bVq+5Nofan/r8XaBNmcEyzT+mI5a17h3xTWSoRHgbRR7wbK80lPwEhIOYG5M+jQ2Mg7PU5Wao+BN8aWMo3lSWK7DCIPuId0c1TERmgxgok21PrWAwjbcRLK+KvnUrzTWWJIjoMoo94l7OYY14o8FQ5gMY2HDpo7w2ZWnFsLb12gsc3lSWK5DCIPuIV0XV6fe5oQX/aSrQ4g1dqgFzbsLF02lv9Dr6qLFEkh4H0Ee8O8FbraaYJ+c9jFi0X0EIEydfSpFqq/8BIf6ksUSSHgfQR7047hFJbOUPhlYCwEbhvrudI1bjNXPWtwWF8VVmiSA4D6SNeDjtwRCSHaRO38UB9nlcuwKNumosmpB8c4H2pLFEkh4H0ES9f0Zo8iQlsjb1KEyIoK0Fps2NfTfJr9X++qixRJIeB9BHvtoc0plId20an/UXW8yKtKaReqqZlXuQX28PPOQtFchhIH/FulZY8u3WFkYpvL70UdGxDLdKGWSoJ+y+89OfKEkV0GEgf8e5GC2F1swU+U9le2gkazQnLMuPamtAvTjw+Z4c1ssNA+oh3XemeZM6awQgZyDfS2mk8Dx6OnlJ70rsfIP05PKwRHgbSR7xDOq/W2qZ5li5AY01oY1WYSRv1Miqmt4qlclNZqhEeBtFHvLscbjixCUGZRkBzbCvNdX/aX3hyRR5vjZWWm8pSjewwiD7i3ebwebxiVoSGPW/bMSsY+tOZroMJM7K8dSotN5WlGtFhEH3Eu9mONSPlSTClO1B+XljWyYBecJb6xIhvVZbkprJUIzkMoo94RTSt1CbVBKmqPEXpBNZrg1K7jmdwWGZ7n+gvlaUayWEgfcTLFh63korBGJmB+ihg2z6DSc/YkbGVH2wNv1SWaiSHgfQR71p43kYqNCCXYc+wgw6anYHnGFSULNkPfMeXylKN5DCQPuLdKu2lGdpzCJ0L0Eh5r9KjA5cyu6Yx5mvvs8hVZalGchhIH/HuMQtW5pQXNGv9qSwR7A8LOjdPU2YS/8F5x5fKEkdyGEgf8e5F2ppbISLotBxI14CWR4VBA6f2KS5vheFyVVniSA4D6SNeX6Sd63ljaM69SmdHaAM7lGJZ1ljq8lYYLleVJY7oMJA+4t32sCWk2dOfjhKQIEPTtl11otVStjzn+gHSn7NDjuwwkD7iXQvPVx+kGXr1/vQ7CljBDKzFU8+TJr5VLJWryhJHeBhIH/HuQYtc0pqJoNATHlbr0Hj7kG1GJlYpM79WWdKbyhJHeBhEH/EuPHQpOnuGIfMh2hUUewFOttfH6anQW89o6U1liSM7DKKPeLc5dJ019WcIDeq2HXuhdq+yvUcnaZYT8Q/W6C+uI6LDIPqId4fSNshMDKrNCqTqoE0XFBfXginLa9Gh3lSWOJLDIPqId2fSXXmsDfMqix+iO2h6Hj1kXzIMKw19n+gvlSWO5DCQPuJdr/R5b6j0AWmMBeTP7UMe6XnRYqVhizq/9XqnXlWWJJLDQPqId/2OvpleOYGvvS2kVNbz5FAFL3UOEtSib83v0KvKkkRyGEgf8e5MegO9VHTbjQ0yzTagcSeoWf88ryV5vHUmrVeVJYnkMJA+4t15R0melyBYfYqlrTWw6dt9SOk09z/7Lf3gBO9LZUkiOQykj3h3KE1kPotCQ5rbeAwEH92Aq+iQ3GT+BOnPOYtEchhIH/HuDK+SJmXZ5nl0oPWE4Q0XiDMZZ2lz/eAM70tlSSI6DKSPeGk8RlNFBPK0vbSXBG3kDlXL8kHPPLxfrNKfs0OJ7DCQPuLd9tAsYbEMCe2p/9veKDapUMfIVFZrWN5q4elVZUkiPAykj3g3kyaxsdCCPnoDmmVvFEkVKvnzOgu2TflLSNtNZUkiPAyij3g3kyanmnkmeIzzJpoLtDz3mu3MuY807LWx0nZTWZLIDoPoI96t0drR5TmVns97tDXb3iZiey61KPVm6uMtJ203lSWN6DCIPuJddJhzxjHseYRWnudoJ/gwAW5ppWp94S9cx+fKkkZyGEQf8a7fwXV4WgKCe39I2RboSut5M3xUxzbyeusarV1VljSSw0D6iHevd2r2ZLnAUuON9PYe3jJDS1wnlpq9vDWu1K4qSxrJYSB9xMuqdKkN0zMGL/8ZdmCgZXawZ/SSNxGZv1ilP1eWNJLDQPqIdzfDdXYXH8D1uRneUgIriWBiysVryXn2HyD9ubKkkRwG0ke8e75zpFREn+6dro00dmg4CHp/3HRXVXqrhWdXlSWN5DCQPuIV0sjSqwtDxU0zlbGgPYn49iHJ0yZK8K36v11VljSSw0D6iHdemnIh4QHjuUNLQttLt4ygczadSEnLL7z058qSRnQYSB/x7sSjSRNThYF1r82LHBpJA8WWuveMJm+18OyqsqSRHQbSR7xDWtKwkgkqraeFJ/mZstSg1TxH6yXba4PD7KqyZBEeBtJHvLsdLioiq0Mue20mnQu0P8+Ia295Tk9eXhrvaOmmsmQRHgbRR7w7wxuKaRR8TjjwmZRewNLsgDN7FeJR9aWk5W+iP9sOi+wwiD7ite1AzgO4C//3nEVraS/UpL33tfrKL20O/yb6i+uI6DCIPuIV0QO7IbYMo/A20rRdh/exv6UsSrnm9lbB42+iP1eWLJLDIPqIl++zCEnJDtLGfGKWBmoLYZZVS2vsRV6qlf5N9JfKkkVyGEgf8TI57COttqAT6zO/Y4HZhnslG2Wo+aSXBof9g/TnypJFchhIH/GuWJq0kowG+1d7rtFW0FYn9JafO7TTc/7FKv25smSRHAbSR7w7wPNnescUGJ3SttJVoa0yoTipZR2J/QfHHV8qSxbJYSB9xLvdIVHqrn/G4I3tpRnB9XnDU7JvB9IXvlUs/Qfpz5Uli+QwkD7i3WMWjakaTuD5vHWYaIGjDJjSk9W5EU8vvXX4D9IfcxZOkRwG0ke8QlqMXXh76bzUntcsNtIqBt6IuMvcX37hpT9WljhFdBhIH/HubvjE1nolKOgZqLQEVhuBmaRS+lDDH4ThnytLnCI7DKSPeDdlaWRanhASbRu9DXUDl7H/Viwlb7KwvjWE9x+kP4aHnCI8DKSPeId0WhXLfO5nDX0meMj2HN4ACybLts10e+tcGi8qS5wiPAyij3h54OEp1SYg24EAbWcNau4wtfrsUkupL11o+ZvoL7YjssMg+oh3TrrrWKQJsLb5TMIrsElmSHVlbl45vfXo0N9Ef3EdER0G0Ue8y1nqYG+tQn/a0pQ7QXvutGixUl2fM+m3cha8qCxxiuQwiD7iXb9jG+WqfUKlRP+V8Fr15/HO5DpS2376pblhfxP9ubLEKZLDQPqIdy281JHq9hmd9tJM/owrXWuCrZJlpkKaf2A7PleWOEVyGEgf8c53rE0wJQOZvLbvKAw2bfuOnNPgOiTXX6zSHytLjJEcBtJHvHyfJeU5RoPEfQCtuVfpzgJPVfrZKhLpSzfD/0H6Y2WJMZLDQPqIl5P/sVXOHbbbaNtLC4NzzYB5lTl7koXlB0h/rCwxRnIYSB/x7lB65mSqDNs65+2l985QnzA8qxs2Ypb+VhiOV5UljOQwkD7i3StaaZaeS4bVGwKZ4TONpkLXaqUNypZeGu/4D9KfK0sY0WEgfcS7E48xcW8ECfB5tJPQxnMiPSAlkt5lFGsvjaT5B+nP2SFGdhhIH/Fu3EEXr1UqaJpzI10dtrdOe5Um1a6l9vmDNPxLZQkjPAykj3h5Scu0D1VAXwKUJ0IrpGA8mNt21F7f2h7mm8oSRngYRB/xrv0/UXGVtRG2BCSSwIcKrClzDVl15rd2h/mmsoSRHQbRR7ybKr0S9iUFEj4Pwy0v0MzHJppTxSYF+a1bh/mmsoQRHQbRR7yMDnEswbZX5rqNtFUDz9KAa+O9fJdq7S0jnW8qSzmSwyD6iHeuA3lvAf+8yjIXUE/PbRZXEPGe10xS7Qc++ktlKUdyGEgf8W5cKS/cRBNwe2ZKj7S3hrzhXoyptuRJ0lsXtPJVZSlHchhIH/GuWJqEaukDypj27A0HaN92OhXuraHylF8g/bmylCM5DKSPeLdKp20vaDuNXvPzipY6OHMCTdnFthEp7a3KUr6qLOVIDgPpI16OpLHRKMveDkrfSHuCJorQvUoVz3P+4kz6S2UpR3IYSB/xsv4/hrAmcMIJpKrPq4cTqs82vdiqU36A9OecJUdyGEgf8a5Y2qz2NAksYd5euj03Dvf2sBTmkrFpzW/V//NVZSlHdBhIH/EuaCHy1Nhh2HMsvddssEYGPaXSE07dXuQHSH/ODnNkh4H0Ee+2h3splufUTkfdq3SljXTPe4+4P3Jh2V9/kLR8qSzlCA8D6SPeeeni1ZtnWCRjI90INE+HuTJ1dqfF6SWky01lqUR4GEQf8e5Yetpepm3AqKMDYdlE904w55CN81xub1npclNZKpEdBtFHvCMaWbCLwGx9Ez0qQsviUAu2RcPc+1uVpXJTWSoRHQbRR7yrLPEsntRgEj4PtKiDatprdC6OIkMI3zLS5aayVCI5DKKPeDnsYFInZ8DmCLRKhVaXA/UlrfbNev+Bj/5SWSqRHAbSR7y0Hb1M5wXopQDJSuDbWsNEo82zFeG3YpZyVVkqkRwG0ke8QzorpVQWzKULiIaCWc4w+npmOxqTvlVZKleVpRLJYSB9xMswnA0HM+jeCe5VekxwfV4gSlmGp9TneKvfUa4qSyWSw0D6iHe7wyx7UX6iQl/beKD0jfSaMGpFscZPS+8HSH+uLJVIDgPpI14hTXVwmrVCGTL/q/9rLhPWLKNOb55eK5aWq8pSieQwkD7iFdIsRGbJYfrzPkupCxrjAGnW987Re8JfrNKfK0sU0WEgfcS7fsfgyq1upIdt4+Gtg+Xx5C5tuaUhjr84xPucHVJkh4H0ES+3h8kH6YRp3oEMnxstkmHQLDQRteFbLbxyVVmiCA8D6SPeHeL1gmRp/zUo7VV6zgEN5fmWDUsxL6+Nd6SbyhJFeBhEH/HOd1RxHUVhWW5A2BK0sSZwdkns/kxMf5/oL7YjssMg+oh3tgO9D7EOT1AItFoBr6OAzM5ZChXlt+aG0U1liSI6DKKPeFfwGIy19gKL98pMGXG7jrWth/Smrlr1tdH/dFNZokgOg+gj3k3+t95KelwHugNpfd6EI4Teq6HhElk/WKO/VJYoksNA+oh3W8PBc3hNYG0vzcSyF+nxHFFPc03T0viFkf5SWaJIDgPpI14hvdFt3UcCHNty0PPJFjusypKx+krrrTNpuqosUSSHgfQR75JDK1Vbr4A8njuHaYAhZ+CRlia2uV7rStNVZalGchhIH/Fud8jluXaoQPiMpJk6wagwtDpyNTdK+FZXmq4qSzWSw0D6iJdDeIXbdPtzwgE0hKDtbSEU5c6eRtH0C6Q/5yw1ksNA+oi3xkM2uQvIuu+luhvomBPaNKvNceb2g+TwS2WpRnQYSB/xznj0ZEv32tw7bS/ttreHngfgbJIaVTV56yYtXVWWamSHgfQRr5BO6AUbZthr9TYerRTYvwwG1zpWq9PWLw7xPoeHNcLDQPqIdy/SKqXZqgDa/kLODkrV/lRMhya3+VocXm8qSzXCwyD6iHeLtLdBtTOM56FlqiOBu/neHaYp1bN54veJ/mI7IjsMoo94d96xd4e5+IK5AQbiTbSOvU3ca7e3VJfO9NaUpXpTWaoRHQbRR7wb/e9Iw2wB1rnXaOIOzadCLh0nVUo238pZ6k1lqUZyGEQf8c51dFzORUFxrb1G9wHN5LlzKMqlrtn7Wwd49aqyxJEcBtJHvOt3SFu48QUZTEA6GbRswpuKN0ITbW+NK61XlSWO5DCQPuLddRZpo2OpIKs40PNyZ8uz7G+5tERF209W6c+VJY7kMJA+4uXm0Eex7Z23bTagP/OWNG+4l7XKzIJj/gDpz5UljuQwkD7i3e6wY/PBFWpZz5z0Z6p0m21b61wmWX52jj9A+nNliSM5DKSPeBezzDJ6rgY2cgLKuqBVmrBW5kmUe7EfHEp/qSxxJIeB9BHvkB4lW1sL0mpPXrjaM+hxgrrVMlyk5B8kh18qSxzRYSB9xLsTD8eRckpgpQ6gzk/FlDJUZOHSXYv94Fj6S2WJIzsMpI94h3SV8gyWhkXUtvGYBTRhAeJaxXBUy7/YHn4ODznCw0D6iHcTPP6Md2wEgyX9Fx5aWgPGRKaRnoG8b9X/+aayxBEeBtFHvFukFbtWRBiD1l6kKYFzekY8yl6+nRs3fZ/oz7ZDIjsMoo94F4eL6RytAqPszSFrg5awQ0ZtQ73njG9lh3xTWZKIDoPoI95dZxFZzSoDPpdYKHcF96yQFi+h6jPn8T7RnytLEslhEH3EuwO8PJ9RHQpTpgOl2sDWc7mliJTamw98Kwznq8qSRHIYSB/xDumquSSRbTaeKUtDJ7hhBS/JGraVbf7ASH+pLEkkh4H0Ea+Q7t2HZXQYqTzzSnmCsta9N1xEpfN22b9A+nNlSSI5DKSPeHeAx40Mc4PRGwKZbittz3hHLn3KIKnjrTCcrypLEslhIH3Eu/GOPLqVVKD405We00CdEcSXt5Vc0nzr+U6+qixJJIeB9BEvX9EaMnOvUGgIkOQBJpXBnudZZMm20z+IWb5UliSSw0D6iHde2qnZ0gb9iQ/J6ZmUzgxFinfm1ddrc6X5qrIkER0G0ke8Mx5zzsGsULWt/4IWb2NA4ky6NJey3up38FVlSSM7DKSPeHdJi3IjHRlsVAVKe6PYllXolGZytV70B9nhl8qSRngYSB/xCmlbE6dvpzFHem60WAddYlBTQ9I0en5tgofcVJY0wsMg+oh3SYvgyq4OJXsBygVBvT/lUh80sqy83jrwkJvKkkZ2GEQf8e5Uej0XaVuGmUz2Gr1thy9fUGhSap502ltxuNxUljSiwyD6iHdGOvu2y5hhJWnP/fAJZrKX7FRsJF28+K1xpXJTWdJIDoPoI14RTTapl70rnOmZ/D/7BO/aoaW83TV6MX/rTFquKksayWEgfcQ720G2VlsV+tSNNOVNs9WyCRfijXXS9taYdLmqLGkkh4H0Ee+QLoKjUtqbwQ0y/SngJWJQZpPa945R37pGK1eVJY3kMJA+4t2UpbH/aadWgFPvQCsTtO2fQfri2gdzkrfOpOWqsqSRHAbSR7xC2mVmW7L22qz5KZYyOIuBr0oDbSDSW2G4XFWWLJLDQPqId0gvt70eL2iY5kaaHMy6gAhvOzJyW784lP5SWbJIDgPpI14hPZa2lLMD06xAo3Rw8wZ9e+iccSTFt/odclVZsogOA+kj3nlpNe9lEXB+ph1UVmjSHLTXobmPNfAX28PP2aFFdhhIH/FuYikuWqPW7TSyPNP/GzTCtreHxXsuy5zeuhwuV5Uli/AwkD7i3QSPkqz2NiDz08Jr8lSWFKEOw9YJtb12o0VvKksW4WEQfcS7qrS17is3mJaeeQdLQLk6DOYpshLza28s601lySI7DKKPeFfC64mFn/w74xOHewUzNShTRhIUrv2t7FBvKksW0WEQfcS7yhJq31B3cNocE4r/92h4Is5Wq6vUt3IWvaksWSSHQfQR71yHV2Us+WlG8zP5H8H72FtDSyX3LrPjW/M79KqyZJEcBtJHvBxJI2NmRFhr7kWaZtrL9SAouTbKs9Zmb51J601lSVIkh4H0Ee8O8JLa9L4gleeJZWq21+sxQOZ0xbbGeq38rzeVJUmRHAbSR7zsSmeuzxO0G+1tPIoPcG55f8JcaBXdaP8A6Y+VJUmRHAbSR7xbpZm8zZHgeQZugyz4vAmXAXut6q1nbr9A+mNlSVIkh4H0ES/fZ/HCqBW61gfpwmBuGbjvfaOquPe37mjpTWVJUiSHgfQR74YdDKe+GKGnB2muz7vhq8OYyxonJU8/OJX+XFmSFNFhIH3EuxMPFp0iz/yOP48sj+fe4SBAop431y2nX5x4fMwOJUV2GEgf8W68I4pmUgextTeFY8OtbSpMqzW1tITnL1bpj+GhpAgPA+kj3m0PZWRqXiAtRKDnWktrOKFq0eVc2kxvvRtuF5UlSREeBtFHvGv/59qFBkI2LkDbbYCTI1QcVBayjdcutNhFZUlSZIdB9BHviCavjknA0J/7LAnBJwkkarZ3jbXt//8+0Z9dB0Z0GEQf8YponJXkuQvek2wjPW27DmsdSuqLxfpM9FZlyS4qS4KRHAbRR7x76pA69lY67NVZgKxMaFQrpNnX0lmk6VuVJbupLAlGchhIH/HuZjgntloXrGp7ayjPcBqZvA1IR2x9Sae3BvDaVWUJIzkMpI94Vywl596IodrmmnwVMKMKVmqyrlqsvHWN1q4qSxjJYSB9xDukax1J5nYalNo2HimB9b1NFE9NthkpJf/CeHyuLGEkh4H0Ee/OOwxVqDcY8hiP0nkbDxnbh8xkVZdNe+tmuF1VljCSw0D6iHfF0pGMfEzQRL6R3p9aWQiDZ6ZSyrbSbw3htavKEkZyGEgf8XJSuqlya2D+3GhZa8O9agJpa3vswc/1gB8g/bmyhBEdBtJHvOt3rC7bNROIPqX/WRa424Tc12T0pgV/EIZ/qSxhZIeB9BHvzqV71jUaA/+5SmtpgtdJkKoqIgpx+UEa/qWylCM8DKSPeNeV1jn1OZIuXbeX5v3JTRrMNaeoLezbFLyBdE7pprKUIzwMoo94Z6VrFR5UNsddnydaOljhh231lnXsBfudgsc/RH+2HTmywyD6iHeT8Lrq3hY2yLN1oJ4StIITcKOck9uq9E75/x+iv7iOiA6D6CPeuY4+8vCisBbbY6QVdPCAjHk6Ft3KD1zH58pSjuQwiD7iXcwi02wWg5HmAnquGzbtCQoxVaxpjJeGHfxD9JfKUo7kMJA+4uX7LITTeIKR6NPCa7D3g7K9h2gt3JaWHyzSXypLOZLDQPqId9do16przASkfQJh3UjTqHvR5pQykbO8U1n6F+nPlaUcyWEgfcS7Ebzq1UteYGM8q3RL4DkbrE23W6bk853BYf8i/bmylCM5DKSPeDmSJme3lR4bvVdpNYLWpwJS4lox99Xe6Ur/i/TnylKO5DCQPuKdlzazPvcqPaoMoJYTKD1T8abV1abNJu+8dfgv0p9zlhLJYSB9xDvjkVvqNY29NtNepXk1aLMgrFG5jjpk//cHSH+uLJWIDgPpI15uD6mRkECr2IFym+CiC0rpzVJZNl96kfZfpD9nhyWyw0D6iJfn0nU03wt0WasCpW1BmrPAGB1HY0+ov/DSn8PDEuFhIH3Ey1l4NSlWglms7e1hFXDsDNtHJ6w+9n7xrTgcbypLJcLDIPqId4v0SKmm+T/2/iVXs1tnuka7cjpAQJQoXpqja/+b8Ev5HgHbhWd9qmiWCGOn07FKTg9whxQxKQbBvTesUlmnw0igQWTxNGPGN99o/YfoP2yHZ4dO9BHvNuGZSg9kMDkEoKwCOlIErn0S51JTLO+J/sN1eHToRB/x8qlD5iipwswp7We0KliYurAOHYuliO1VwQNvKkvJk0Mn+oh3RekiIWiY0GnXo9Ny1NqxgdVQUXrFah/M6D8qS8mTQ0f6iFdI53UCHD0GyCX0ZTvqQroEhGJV9vtamJ9VlvCqspQ8OXSkj3i33THWODEW6D1lIF6e2mZlqF1z66PQ7G8+o/0v0r8rS+TJoSN9xDuke5OeSoYS5rLSQQqUFJbx6CRlGvYYP7ju+KOyRJ4cOtJHvEO6KA2jufcc6DIetAf07IB5hs5ce+Q3K2n+i/TvyhJ5cuhIH/FuF16ddVgdoLnGZTy4QA2KQCSj5dJHr18cD3/nLOTJoSN9xDukGWWGBXIqWtaoZgNF0n2lN1OZTDm/qv/jVWWJPDp0pI94eTzMmKVVyLwcNIW996Bhh56Wt259NsQ3K2n+i/Tv7JA8O3Skj3i37qBqix0HxCwCtHz0OiguVx0VR5dZF+RvlvD+F+nf4SF5eOhIH/EuPBTuSjlBLvtBi94NLKzT4ogo1oXjqK/upeNNZYk8PHSij3hX8KCa86wKae6kRYnBOjcwK91Gmctnv+qVxpvKEnl26EQf8W5G16pDK4JR2LajKFgcCaZUaWK1Mr4q/8ebyhJ5dOhEH/HubJgSjUANeC8ppRgTWI4KYYQSC2tCeVWUjjeVpezJoRN9xLvKErU0QtoracIASgvmmucAsYXzfp+lyqvdjvGqspQ9OXSkj3hnOwhLjHvpf29lIb0sdcmTQKtICpjXT1/dScerylL25NCRPuLd5v8UejHqUPY7y5RrApU2YNZNeixxnRA/QPp3ZSl7cuhIH/FuYSmp1LKm9JrUC2nEBlr6hBGCthiK4bNlB/GqspQ9OXSkj3j5mAUqp4wQp+xdeNagTBugmDQw1lolfYD078pS9uTQkT7iXXJYqI8yI4Sylx1IjFDH8iHZUhmENZX+5hWt/yL9O2fJnhw60ke8+zQcaVmLKFCa5G08EIrUCYyjZZ5hlPwqDI9XlaXs0aEjfcQ7L10nNe0FWswFiLNCJaRlPBr3NJhDevUlbbyqLGXPDh3pI95d4mFOLTcGzrvfMTSDZRJoNbCghaT51RLeeFVZyh4eOtJHvPTSuaXd/E+d5/bSFaxygNrKrIEoC736SCvdVJbYw0Mn+oh3vmPqmDPg3o++d0s3BS1lwqD118JdkF5deKSbyhJ7duhEH/FyJ41VrGmNZ0oI1OYazzlECLx4Hr3i6K9updNNZYk9OnSij3g3o4WZI+lyHTaAythbljpDpzhmLD1YflUrTTeVJfbk0Ik+4l0Y3i1PTetAWHXXSrlAibFAHXMZaZu9Put3pKvKEnty6Egf8XZIh6pskIJEIMsNrGCAVs2UY+xTP7Adf1SW2JNDR/qId8XSPFjyXtixZzPtz8M1rlHNqSPbbKXTqwu8dFVZYk8OHekjXiFN1EWzdWg9GlBsBSzGCHk5bMlCcZZXYXi6qiyxJ4eO9BGvkJaCMQWNMGSfDqUsL60hw+QccZrM/GzZQbqqLLEnh470ES+70mUBnQJI3A8eKgnYCAqpIuaQWqnt1VeH6aqyxJ4cOtJHvNuy1E1olgwmZX+kRXMhLQ2o02CatmzJFzcevytL4tGhI33Ey1e0JCbiDqG1ujfgBdAiDEO19VpyqV9cS/9RWRLPDh3pI14hPdpQahiBsK7ZPMuEujgCrUzUYmdMXyD9OzwUDw8d6SPe7aRpM/VSCObYq9I1Rlj2uUBMGUcZOY766nhIN5Ul8fDQiT7i3YVHjQFLTDstbPsbLYSaFWFIpTxiNUqvdvDSTWVJPDt0oo94dyu9pjK2dTgMcddKhygUsbzreEmqScvjA6L/cB0eHTrRR7yLDlHbSNagKiUgU4KCU2ChFHRgy+3ZpTTdVJbEk0Mn+ohXRFdKgi1OGDnJLuEhaE4BYhiIc5kQevbAMl1VlsSTQ0f6iFdItz5q0BiA0RhImoBar8CJQq6jaJqv3mehq8qSeHLoSB/xroVXqGQeHbCPhfRuehRbQ3uZjs4pxYb5iyn9u7Iknhw60ke8u5PG1NcRMIEJGuzFeGA19+U+QrJKpWj74HD4R2VJPTl0pI94mRzWuI6DBGFwXqfD1qCoTYicQhhp1AX5B0j/riypJ4eO9BGvkF5HQRPDBr3ifnIIBWogg9gLjSE243hV/6erypJ6cuhIH/GusmTLRFcdEGYNQDQRNGKFyTMlDNYGvaos0VVlST06dKSPeBeGC2qpYsChreOhlQHW8gQJPHQu76HPPtKiq8qSenboSB/x7hKPqXXLBXiOXSxdx8OihQGFg3Hg1NMXNx6/w0P18NCRPuLdlK7URrbFsO13wxvNhXRf1lr6wNpKSfLqXjrfVJbUw0Mn+oiXcbjkKBaBRl6/UJ/rdLhfHopdk2bW9uzCI99UltSzQyf6iJf3HdyXZy6wzAcB9WVA1mQmUI11Uho2nz1nkW8qS+rRoRN9xLta6bDlm3dbSfYvpB3qOhTC5I6Fc0/27Loj31SW1JNDJ/qId5UlXn5ZYwaKsl/RwrkNR4BScZSFtLT+wYz+o7Jknhw60ke8u+0YlkyX7ahS5uLaDKrti2nharq/o62vwvB8VVkyTw4d6SPeLTvAkLhK3k46LKRRoU7sEGcNGmYuFl9t4M1XlSXz5NCRPuLddcckGXutUqiVgbgVKNkGNBHOM3Rr9gXSvytL5smhI33Eu0+0QqO03xhKKa/T4ZjrdKgZAevYD3pqmvMLL/27smSeHDrSR7xDOtcZe6zQ2LaXbgSWI8NspdnAXmZ7tQsvX1WWzJNDR/qId++zUE99YQ1j8QuEEqCSCKx/aRmIXUt+9dlhvqosmUeHjvQR716kLTPMERDmYAFKYdf/C4Iym5DMFuYXSP/ODs2zQ0f6iHfFUmSzMhroNFtI53/GY8JyIDi020b7A6R/h4fm4aEjfcS7e+mSGzZS0CwEZH0dD2UWSJ2aJdIi4VV4yDeVJfPw0Ik+4t21tESJqSig7SGdd1Was0AJOcQWDVt+9SAtX1SWNHh26EQf8XKDx5SqGgFH2TN6N6VrFxihGxZkCc+u8PiisqTBo0Mn+oh3n4azVjZVyNkUiPJ2HZJBtFjkWGIor86GfFFZ0uDJoRN9xLs76R72NV2DkWYEKmE/ZsEIk3lUnFn7swW8fFNZ0uDJoSN9xLuVNGHE3q2BtpyBZmQoqRdoNpsKI7by6hUtvqksafDk0JE+4mX5v5RqQqCEAyhmBR3LhoQeZ65dq/EHZ8PflSUNnhw60ke8i1kaCS92Yf5769D2w3BIHURC65H7ctP5A6R/VpY0eHLoSB/xbkrnsl/KUsAxl/HoMsHUKsSQsw7URqwfIP2zsqTBk0NH+oh3V3g4Z8ZlozHWNaV1BKhTBUaPSIwcZPYPkP6Zs2jw5NCRPuLtLjzpPRSogQNQGwyVrcBIQWugxOlZv4NvKksaPDp0pI94t78jKDYr+xOWIgtpnVDbQJippoESeolfHA9/Z4fo2aEjfcS7L1qG1Sw6oDMq0IgDLM8B6z89j7HmdZRXlSW+qSwpenjoSB/xroWXNRk2Bht1LKTDvsQra0pHXY6kGSO+qizJRWVJ0cNDJ/qId+1/jtlCNEDluohuFRbgFThMLnONa4qvPg6Xm8oSenboRB/xjmgpJFgaWNUINPeWpd3Jqy2XXAqZPns1XG4qS+jRoRN9xDsjXVpOPWcIPAloWQ1QGwY9MoWG+5GWV0ZabipL6MmhE33Ey+dosfYxAnTcYTiLQZ0hADNW3sUPKh8Q/UdlCT05dKSPeIc0By6tKlipy0jTvwW8UfZXADlQQ03j1QJeuaosoSeHjvQRr5AuMwVdJgNSxx2zcIcSZgLdC5ZkzIz0qoUnV5Ul9OTQkT7iXfufMk7eLyun/WV4HBGKLPeh0nKsVRXrqy1LclVZQk8OHekj3k1pnXGUSqB9uQ8SFChZ9z9KF0JBzq/6HXJVWYqeHDrSR7yLWWi2lOs6FOa2pvSyz1BmL9Cp9CxVcpUvpvTvnCV6cuhIH/GustSwxJo69IS734EDau0EteeZR6Yw7Ivj4e/KUvTo0JE+4t22gxHiDLXBRIxAzGte74V4SWwpSetsrypLclVZip4dOtJHvHzrMKU6K4JR3tv/B+6PtAK03rmMsH42Xn1KK1eVpejhoSN9xLv6fx7S2+yASANoOQ/QqBmW32jJ+uBZXsXhelNZih4eOtFHvPMdrUsiRMi6k5ZGeVnp1iFtI532kKZXO2n0prIUPTt0oo94N6N7iCMLw/rXXLYjRwLbRC8T3TuSTIrzPdF/uA6PDp3oI95ddyjj6LOClraIbnVA4VogKk+yFMjoA6J/V5aiJ4dO9BHv7qR7Kk1mgGz/LvD2e1osClNmW7BLT8+SQ72qLEVPDh3pI94lhzVonTFD2Gt3iZihjkHQM45aR7ScX/U79KqylDw5dKSPeOc7SNogqzBiHEDGdU3p0oFjy3GkquFZC0+vKkvJk0NH+oh3laUUY1cJ61xICrScNRRUA7WWa5W8IP/gAu+PylLy5NCRPuLdJ1qBy5xlQJvWgFJTqLFXYDUmqWhFX310qFeVpeTJoSN9xLslvNzV+mQYpOn/rvBKlAGGi/Ru0nF+MaV/5yzJk0NH+oiXG0ulxx5tIS3LeHDar1kgQi+Kxq2oPlvvqFeVpeTRoSN9xEvjEdVCbJBDFyAay0ZrD7B5jlqMM3+B9O/sMHl26Egf8e4SL7SAIQZIIwygMgdUwQGh7xfj5tTZX20s1avKUvLw0JE+4hXSmJooLppx7qilh/3WYZvQRApNzbWUV5d4dlNZSh4eOtFHvAsPF7TcxwTGtIjGEaF2EpiYg5jGwf2V77CbylLy7NCJPuLl3jAJrbAB1mRAczaoZf1CASd3rp3HqzjcbipL5NGhE33EO9dBhUoJfbmOvtNw6lDTUIhrUKcomN8Vpe2mskSeHDrRR7x7nwU7Y0GE5Zt5+WjOsOYiQRmVR6Naq+F7ov+oLJEnh470Ee/C8JYlB50grfNODhNYLxOG1NG6RFx/Zh8g/buyRJ4cOtJHvP1AK1XlCVXactKtCFiJAViqUWhUWn+1v8OuKkvkyaEjfcS7Fl7iaKEqhJAVSNsEw94hh4KUwrCqH1x3/FFZIk8OHekj3q13bBhojARD9/ssu49ndSqkdSxUTjLEXj05ZFeVJfLk0JE+4t2yg1oMWStI3PX/yQO0zAy4UO9kNkv/AunfOQt5cuhIH/FuU3qrjLiX/ef9PotNXkjv39WCki0Z2Rde+ndliTw6dKSPeHctrTH/u4wOYccrWBuoLsKT8QxFp8X0QdDyR2WJPDt0pI94ZzwiSUhNoMr20jtA1NwVRmuMZbbltV8tDrOrylL28NCRPuIV0ovYWDkImLYOFBfXuj/XKpG4pJFlvNrgseOV/3dlKXt46EQf8c5KB2kxo0CqvE6HfQ3piqWAjmQzWAwqj06H/0v0b9uRPTt0oo94udwx2Iy9Q2/7q0PVvZ1mIoyeq3LRVMYHRP/hOjw6dKKPePeF1mBJLVYoGMOuLOE20nG/0hJoWB9DH6Xh/0v078pS9uTQiT7iXb+DZ5UoCaSyLaIzLbZxAvZQyn4VrtVHlaX/JfqPylL25NCRPuKd7ci9oGWD1NJ+Mzwi1EETmg2O1WJOkT9A+ndlKXty6Egf8e6bQ8tpTg2AmdL+jFbW2VAFcu+Vx6ipx0cXeP9B+ndlKXty6Egf8e4CT7TXkRDyiAwk0UBrIug4CK1FkS8Oh39UlrInh470Ee8+0aLROrYAyVIF6hbBas8QaowSS5phPvoy/D9I/64sZU8OHekjXi5KN2RLaY3l/Xzn4Lbvo9fQbj3mGQtOfPRu+H+Q/p2zsCeHjvQR76b06DntnGWEFoGy0Doexgl5jrEOjHnM8IWX/l1ZYo8OHekj3nnpUDXnWhbD+xIvNoRatIDFmJnKsiOvXqT9D9K/s0P27NCRPuLdFy2VrBZcxkPr7nfkAWozAKPwNG4S9Aukf4eH7OGhI33Eu3vpnnJSazB0nQyp5gzWbCGd0vrDYimxvvLSeFNZYg8Pnegj3u3gnSVyXKfDOus6He6N0qUZg6SA2LvqGK8uPPCmssSeHTrRR7w7HGrJymVCGaHuW+kEmq2DYKZBfe9Jf3UrjTeVJfbo0Ik+4uWWpWbCnGGqIVCfCJZz2lse0+j7zaFX3f//Jfp3ZYk9OXSij3hHNIeknTL0GdeMzv9iFgkgU8TS5Nj00bbS/yX6j8oSe3LoSB/xckiniq3wMhttIa1RQGdWwBgC9kgzzEf7O/6D9O/KEnty6Egf8a4qXZgwLt8xZuxAKSFUY4IaImMJvcz+wW3HH5Ul8eTQkT7iXcwSazZJERRrWUiPZaX39yyaUbOkSkgfXHf8UVkSTw4d6SPeFUt7SzOSQKGQgYrsm48yoWedMwcbkl99RotXlSXx5NCRPuJdcmiTC4YKUXMEivsKTzOteZ3zkBG446v6P15VlsSTQ0f6iJdd6RiaZAPpso6HyPsOb693zKWVbjxSfrSS5j9I/64siUeHjvQR74KWNossO70f7VxTWkoH5bh+hyGtsyJzrx9cS/9RWRLPDh3pI94hHduCOlWYAXl5aSxQwn6bNg6MMdRcX70b/h+kf4eH4uGhI33EyxdpYxpTC+DYW5b6XppuHaE3DakUHfIM6XhTWRIPD53oI97tOzArlNaQVukNKNf1u/3QssSGwnVKDa/2HcSbypJ4duhEH/FubxiyxBELtIpjOem+76dngqI8mExq7eU90X+4Do8Onegj3j3eiTo5r6E8ue6iUgxQkmZgbpr28BZ9FR3Gm8qSenLoRB/xznUkVMXBUGUTjWRgeRikbkOwahiv3mf5X6L/qCypJ4eO9BHv3mfhNEuIBj3t92jLjsU1KkwascWubeH+AdK/K0vqyaEjfcS7Czxe7NIy0cHCrkqLQlWqMDQN44yhjlfbHeNVZUk9OXSkj3g3paOGGUOHOgoBaWfQwMtZ18oxiSz1VWUpXlWW1JNDR/qIdytpAq5DIHUoFnZyGARKaQnyQryhBBvtVXIYrypL6smhI33Euy/Daa4hnQOMOXZRCXFNacnAFWMJo+i7XXjxqrKknhw60ke89NJZpHCEqSkv45EHlEzLfcwkxGkQ6qvKUryqLKlHh470Ee+updvMuk6FMHEHLcttQMFWYGQbYkYNeXyA9O/sUD07dKSPeFf/b20k1ggyQ1vGI+znO8eEuSZ0ZMLee/sA6d/hoXp46Egf8a4rPQYj9wDBaBmPThMKGwJq5lxRGfUV0ummsmQeHjrRR7y7w6ORW+y4P8+qQGGZD1NmyGtwL5ddc+NXq/DSTWXJPDt0oo94RbQVEpW91zHvWmleTrqmuOz07E1RRkv26lY63VSWzKNDJ/qIdx8dxppmFIWR9nUHSQALSpAkknHPEeurgke6qSyZJ4dO9BHvqv9Tq/WcYNSyZvScac3oJjBKHnUiYy8fzOg/KkvmyaEjfcS7LUvZjNakBiw8gBru58ItQOR1ZKQQeQ3xD5D+XVkyTw4d6SPe3XaYYdiV/2glLqSXk7Ye9pr0EThYpTWqP0D6d2XJPDl0pI94N6VLzTT3JUffr2jVGkHTIjwPbNJyTI0/uMD7o7Jknhw60ke863dgLfvjcKgxyV7vaFD3kmkyTGnilJy/mNK/K0vmyaEjfcQrpFnjxBgJerI9pUMC7TKhSc2Se7URv0D6j5zFk0NH+oi3d3hF1yiEOfnf/o51PJyN4d+7nTSCxPhqF166qSxZ8OjQkT7iXXQosZvxgPJvcRilAlqIl5fujLn2SfTqI610U1my4NmhI33EO6RTzDUWBex7cRjRjg1rgh4ycWSpo71aSZNuKksWPDx0pI9415WWUCmPAdkwAMXSoSQRCHWyxMo9P4ta6KKyZMHDQyf6iHdWOuc0ZmuQQ91blqaAJUUQnJiQKcT6ykrTRWXJgmeHTvQR74ieecaed6PD+rIdfb+unA2YGnFI1IxeZYd0UVmy4NGhE33Ey6K07oxwQtkHRAqJodLAdTZkCR2raHhlpOmismTBk0Mn+oh3yWHIgoMSGMYJJKlA0TKAkatxQhz2wYz+XVmy4MmhI33EK6RnDCylMNBcB0LKVUFLU2ip5JESqtCrlTR0U1my4MmhI33Eu2Jp7YnqaNB0r0kPbb/PwgnWcE6cpfdgr7Y70k1lyYInh470Ea+QphxEZQxoaBFId1daUoCcahjYKSp9cN3xu7Jk6MmhI33Eyymdee/bhSi73zFTB7NlQax0nb2FWOMXXvpnZcnQk0NH+oh3yw5Sy4MoQGpKsJfQQGllBy5EcVAMM78Kw+mmsrROrY60I/3/F+9uPJZxngEXzaWuKT0W3MaYoISpQxFrx1eLw+iqsoQeHTrSR7wLwxN3ldpg5jbWlBYFjbmD1hjaSI0jvlrvSFeVJfTs0JE+4l39X5qp4fz3gMU6HlaCNRgJahsW8khl2qsvWuiqsoQeHjrSR7yr/3MvWnXvO6gZqMUOZcz9fGeLXCeiFXmEdL6pLKGHh070Ee+eaGmx0OQOLa35TBbWkA6cQY1iE2yS0qs4PN9UltCzQyf6iHcPw1nVzqFDZDSgOgqoFIaiI2RLKS+k3xP9h+vw6NCJPuJdziJRuzWE/i86rLu8pBYh4sgZ2yy5v9rAm28qS+jJoRN9xMvKEk8tGqBwqct1aF+Go1bg/ZYWpZBKfXWBl68qS9GTQ0f6iHdGOq9DYAsZOOk6EE5roJk6SOhpaFtI4QdD+o/KUvTk0JE+4mULr5QWWgOS/WV4GwrWi8CkQimPivHZBt58VVmKnhw60ke8u5PO3CYFg9KwAGGdoGgVUrNlRxBt/fgDpH9XlqInh470ES/vOwbVJhGQ5w7DcwaTsay1UimWaZH3qiudrypL0ZNDR/qId1N6lIwtVbCxBjSFiVC1E8RYtPMa4cuGfID075wlenLoSB/x7hWtiVTmMh6Nd/cu4R7QsUPDnkpnrYIf3Er/UVmKHh060ke8u8SzLJQ0QZMZ9pTOUAZN4KoqlFvuz54cyleVpejZoSN9xCukqzIbjghU5zIecey3DlmgJ83CGkIqr9Y75qvKUvTw0JE+4t0XLdqmzajAeSrQDLKPhwNSjUUq116fFUv5prIUPTx0oo94W1myLmlCUmrLd1CHYtZB+uTckTulVx+08E1lKXl26EQf8a78H3hmzctJW+rLe+xaaUeB2qqORqXV+QHRv11H8ujQiT7i3Q1ez7OPbjCCLNfRI0MdgsBx2ei8fmr11aU031SWkieHTvQRLz/QantLeoc55gCynNeM5gKdTGsps6f5qt/BV5Wl5MmhI33EuyFdewhT077j2FcenUBDZyg5L1OtWup41cLjq8pS8uTQkT7iXcySaVgzBk0JgUaKYPsNgNhzsaAJs3yB9O/KUvLk0JE+4h3StI5/0idUmryQrmlN6ZjAZFpYQ7sMflVZ4qvKUvLk0JE+4t1KGu0p5nUwlEZ5IW1hwV0S5BIm1qIpllf9Dr6qLCVPDh3pI94hXZbF2HtKe4x7vWMMy1UPgj6QGhK3KR9cePxRWUqeHDrSR7xbdiAtsZWxH+3UhXRtYLS8dM480iTrY7yqLPFVZSl5dOhIH/FySltrYzbIaLKMR1vGQ3ZvSaeG3Gos8Ysp/Ts7JM8OHekj3j0Mx5z77vtzjctL86jLS3Pd7wBoMq0o/EG/44/KEnl46Egf8a6ylAvS6ARofRmPoQN0LgtSUmaTOVPhVztp5KayRB4eOtFHvKtKp1RCZQTanX+KmUBjrTCxY5zWJ5ZXQ1puKkvk2aETfcQ7oiW1jGSAo/IyGwvm2iNCqBGV1owe9ipokZvKEnl06EQf8fI72kZze2gJvFyH9Ah133lo6jYTrqFtr3IWuakskSeHTvQR7ypLKrM3JmCa62gosUC1xAtwjAWH1PBs2YFcVZbIk0NH+oh3tqMoWhODGOpu4cka0lIiYOHUomma7VVTWq4qS+TJoSN9xLvtjozRQg2gC+GFdCtQWAXWwbBPmYULvfqMVq4qS+TJoSN9xLvFYWN2nGFZ6ZF1F0vX4TBghx5TEmYaIb1aHCZXlSXy5NCRPuKd8Rg9jrbMc9PSd8zSFtLcQXvBYvs2pL96vlOuKkvZk0NH+oh39f+QZ4raAXOXNaXNwAZXKHk2W/6awrO10nJVWcqeHDrSR7xLDmXmNaYnDOF9PAwGNSWCTiyWcxhpfDGlf1eWskeHjvQRr5DuKY3MhoCdA1BucX/bUoEn9zBixfSJ8fidHWbPDh3pI94Zj9ZrlBhhaqvLeFAF07DX8VKfOYu09AXSv8PD7OGhI33Eu650weU2poEIJaBZadnoIpAX6kJdOTy7xNObylL28NCJPuLdZ4dNRtglPKs970eHCpQoCrnmnIgw4ni1Ck9vKkvZs0Mn+oh3toNGlVIqzEB7UTpP0KgKOAfH3kd894yW3lSWskeHTvQR73KW2uKkwpBGM6COESxIghx3glh716Dvif5dWcqeHDrRR7yrLFXMM4UA/V9lKe13O3OK0CKVhL3krq8eWNarylL25NCRPuJdrxSJLPIAk33HUaSCdjEYnYNxjxxa/gDp35Ul9uTQkT7i3dlQkLX1sTek9zWlg4BSjBAbyVw+WkRfFUv1qrLEnhw60ke82/xfjOamOdQ1myklBouUYMTAAQdOlS+Q/l1ZYk8OHekj3n0ZLojDAkIpowKhZaiCBk1TtR6sUPjCS/+uLLEnh470Ee8uPKiVsZdJhzZwt/BoTWlm0NKnYpBg8qpYqleVJfbk0JE+4hXSVuK0mSMMastLl6JQ9f/eXA6YI2PKrz4N16vKEnt06Egf8e7GI6oMW0iX8m/lAVfQ2hQkSUxWtWv8IAz/o7LEnh060ke8Ox7imtEpdaj7wUPqo4DVqJCHVN3PIHb54hLvd3jIHh460ke889IL4pBV/29BOu22kjasELOG0hbuNl5NabupLLGHh070Ee+2O45UlQrCZFy+o69xrSVGsNRC67XzHK9Oh3ZTWWLPDp3oI959z2LKbaELZX9DS5kIalGBmRqHgDpGebXuwG4qS+LRoRN9xLvHO7kGIsswODFQCRNsb3ksTHVMwSTz1VJpu6ksiSeHTvQR72qlaFFS2d+w0HYdPa2jYWaYQSz0GW22VzGLXVWWxJNDR/qId1+zGK7j1/5utgjvbw4bqMQELI0ihyEVX61Jt6vKknhy6Egf8Q5pjL3i3iTdaQBRC2CzF8BOc50UqZG9qkrbVWVJPDl0pI94dyedlXO3DjnIfusw5P09S4Y5ek2RIg374Lrjj8qSeHLoSB/xbkqPvZeUJsy98YB6G1BSCtCwMlNXlPiqhWdXlSXx5NCRPuJlVzqPLmUxbFgW0qFBmWtehxYyJpaa8IMrvD8qS+LJoSN9xMspXXmEvm88cgKqyFBTm5C1x3VOnDXbF8fD35Ul8ejQkT7iXVd6REwUFEbde6VHjqDa1j8mkfLvf/mL4+Hv7FA8O3Skj3i5ZUmHUhPIU3Fnhwr2b4sHVcqdcab0at2BXVWW1MNDR/qId5UlqWadAuy/A6UxwXKdC24h6y1gL48ehovhprKkHh460Ue8qyxN08gtAKsFoJISaFuTWnpKy1OXkdOj9v//Ev3bdqhnh070Ee8KHlUKxtj3fcdewTsUdLkNaCFZnGU2fmU7/pfoP1yHR4dO9BHvZjSOgRg6YJgKpNigssh+9JBzT8jRHt3g/S/RvytL6smhE33Euy1Ls1gh/bccfbkO3o8P4WzQhsRYKIVF9Xui/6gsqSeHjvQR78LwhHsvaQeRGpeRrgi1W4E2Wx+TeanlA6R/V5bUk0NH+oh3U7qTxtoVYtO+fEdGKDGtKT0JJYZM1j44G/5RWVJPDh3pI94h3TR23t+DC9l+vrND1TWlQ6s5kjEl/QLp35Ul9eTQkT7i3SdaLDzYGKrEf8+GZ6glp/WPc5Q2Z5r9URj+H6R/V5bUk0NH+oh3V3ix2bIbBjb3d7RDGazlAJjivr3bDwA8+kbrP0j/zlnMk0NH+oiXW5YYByXZK2nmntIVynLXQDXTsDBqoS+Oh78rS+bRoSN9xLtiaV1HwJkSDCx7Su9deLyQDsI5ou3d0l946d/ZoXl26Egf8e4Sr6YWUhvQUlpTejlrKCkP6EhdtOVu89EXLf9B+nd4aB4eOtJHvEIaOcjkMkHmXHZjroNiCUWgZ+qpNK1dXhkPvKksmYeHTvQRL4lWnnW7jVzT3uCRoaZ1WBzYeAyx1uerggfeVJbMs0Mn+oh3TekRWtIFs0xt60gYC9hsFXqpXBvxciUfEP2H6/Do0Ik+4t0GXrLQh1ZIUmjNaGXQasuE4GDDOnuMr86GeFNZMk8Onegj3iWH+1lwJQIMy0LTrB0MyQClRAsUQ88f+Og/KkvmyaEjfcQ7I00cao3bcexlB5YqWO8ZErWxrDTjeHbbgVeVJfPk0JE+4t0FXtdRWy5A/16Ho7rvpIdAmtK76Ug5vapK40Vlif794TvSjvT/7/5w2NecbmkNaJlpGY+cQfNUyOtw2OcWo32A9K/K0kLak0NH+oh3laXcsfeFtOnuStO/Zy06A6aMkgPu5WEfIP2rsrSQ9uTQkT7i3TdaPKsZJWgY1vHQsIKGNKFW5FY4UJtfGI9fOctC2pNDR/qIl8aDolhGGDTnMtQl7vdZEoTQl+vA0KQ8WknzH6R/VZYW0h4dOtJHvKsscTTZa5UqzXVGHKVBbWFCHsPCbCGUL4KWn5WlhbRnh470Ee/upUexWvqALkGBaspgWRIMq9aLFMr5VVcaLypLC2kPDx3pI97V/9VMUfdsXiBT0A6adtRiUvtMGsN89NZhjP/vytIi2sNDJ/qId3vDuBJFFSjcBCiPCIY5QkySZotmLbzyHfH/XVlaRHt26EQf8TI7bExjzeiocxEdm4E1qpBxLzqIsXV59OjQ/xL9h+vw6NCJPuKd6wi157lsRkyLY2rV9nWHQapj8NTUgr0y0vH/XVmigJ4cOtFHvCvhFbag0nZoSIvolkGn7eWlYWLuUjR+4KN/VpYW0p4cOtJHvLMdLUxuSpBDzUCM+32WOmB5aA25q9XwqlcaLypLC2lPDh3pI14h3ea0Yj1BUdrfg9OE0miALGPNaeEe46vkMF5VltCTQ0f6iFdIEy4LXWKG2cNedlASaJ8MGFExFcL4bH9HvKosoSeHjvQRr5Dus1SViBDM9pYlJND9QK11aaKdei9fIP27soSeHDrSR7zsd9SSBTsg7S/DO+pCehSgWKjosDHTB1d4f1SW0JNDR/qId2H4OgSWUjKgDN6Lwzpo6+ugWPtsiGmWT5D+XVlCjw4d6SPeHQ87Z10uA2KsbV9Lr+Mhp90uxSkjSAr1VQsvXlWW0LNDR/qIt6vSe8gyIJW5ZnPZdx88BvTaU005zdq+uPH4HR6ih4eO9BHvXqQV0xC5Q6K5p3RDsCgMPdTaMtfSw6svWtJNZSl6eOhEH/Fy38FIXHDBnPc3WikS1DgM1okRe69CfbzyHemmshQ9O3Sij3g3o2dQSlmgZOlA0QZoXIArppBGmtn4VXaYbipL0aNDJ/qIdznLGDyoV0j/t8BjlGWk5zogTrNWrexQ/D3RvytL0ZNDJ/qIdyW8PFMZScDSWDOax4Q6sEBNFS3lMfXZN4fpqrIUPTl0pI94983h6G2/awjS95CmtmOWxCAlzU4di9YPbMcflaXoyaEjfcS7MNwyzbmQbqwJSMuAajohI8flPXpMoX2A9O/KUvTk0JE+4l2xNFFDUwLuce6FeMuCjDohchPMqVYcH1zg/VFZip4cOtJHvLzv6DlbQ+h91/91Deh1JGSgFkbaNaYgX0zp35Wl6MmhI33EuwuPKKQUDBL9a3UMAc0R1xkxlGWyuY5KHyD9R87iyaEjfcS7MNxiG1M6TCPZX7QsmlkylDT6fhdgDvzgDu+PylLy6NCRPuLdLrxIQ6kQjNIUqEsAHXFAGpZq5pAjfXGJ9zs7TJ4dOtJHvOtKt6kl5w5WF8iEsa8pTQ0w9baf0wpWX1WW0lVlKXl46Egf8QppWUyP1CqMuZ/RSrorSzEASiBhlBTyq500dFNZSh4eOtFHvCzh9aloDcbeKE1zRCg0CljOxQIVlWdWmm4qS8mzQyf6iHd7w4qk2WsEDraI7hrAClYwziHuYt7ED2b0H67Do0Mn+oh3N3gp7ynN0LEWIN11PBSE9X/3bawf9DE+mNG/K0vJk0Mn+oh3M3pinaERYN6f0eo+JIblP2RkbS1iGvbqFS26qiwlTw4d6SPeXeBZXUzLZni5aeLSoaImGNgxh5kn8aswnK4qS8mTQ0f6iFdIW0pV90csjXTsLUvLd8SWgQZmmiF2nq/CcLqqLCVPDh3pI95N6aY9pYmQDNNecRCgigi0Eoc0QmxfWOk/KkvkyaEjfcS7ZQeR+0g1gkZZXjrL/hBAGoy0H1hGrjV+4aV/V5bIk0NH+oh39f+5sB1DII79hufAZTxCyPs1z9xm1aLPutJ0VVkiTw4d6SPe3Xj0WXMsE2rkjfTMUEMM+z2tUa3ZUPvgVvqPyhJ5dOhIH/Huu8MZRk+FIcl+GC5VAcVlrddhsYw221B9VSylq8oSeXboSB/xboHHTLXVf++y8DoeclYovQnUNNdfKcU4vkD6d3hIHh460ke8a+FprW2iwkxFgKgY1IUyaDFGytSlv0I631SWyMNDJ/qIdxce2EMiHmCGe99B7stUJ4Nh0fZTtbE8K+Hlm8oSeXboRB/xzklXnpSjgoYRF9G9gsm+mrauNqlmKh/M6D9ch0eHTvQR777QygNL6wYYStxfzyYwFAargzWQ1fbsc5Z8U1kiTw6d6CPeFaVJqKZ/j1mkfRNd+iJal//QZUeoj7COje+J/qOylD05dKSPePk1S5IcBkOetpAOs0Gl+K/kMZqUTJXLB0j/rixlTw4d6SPeIT1TSy00KBUJlnOOoFIjpNR2b3r9mF+F4fmqspQ9OXSkj3j5MFztzH1AkjWbaRqtKR0UGptMLnnEiR8g/buylD05dKSPeHffoXnsLY5Qu+4dvBRAA489tOdsWlKcH5wO/6gsZU8OHekjXiLNTKEbBKprSts6KBZcxgOXrDVj6PLF8fB3zpI9OXSkj3iHdCzcTTtMlAmkbYDVZGAccpCBa0x/cCv9R2Upe3ToSB/xCuk8Rs2j2RrLIezFYRNqSRU6YiIaOi3kD5D+nR1mzw4d6SPeTWlhQanLbsz9RcuQ5apRaC/ECyGNKRJffXeYrypL2cNDR/qIl28dTkEucxmPxTVxSvvGo0BA7Bb6QspeGQ++qSxlDw+d6CPebUrfsXebFZKkCIQ0oMacYFjCPuKa0vFVZYlvKkvs2aETfcTLb8O59BY7SE+6P8xSKMIRIhbNM/Oy0h/M6N+ugz06dKKPeEV0HL2vaUwwG49lpHNYHrp2qFUsGJa5XMl7on9XltiTQyf6iHe3HY1C74FBW9+b8EYFi0iAI1gzHKLz1StafFVZYk8OHekj3g1pY2GtArXnup9ZVrAqGdD6jGI6S3gVhvNVZYk9OXSkj3i5kiYk3YsdkdcBkepGWjqDBbWaMHEtr9ak81VliT05dKSPePcZ7ciWIg2Ic+zksGeoozToqJyZMM706k6arypL7MmhI33Eu/o/xmhIbYfhBhS0QLVQgGyirnNjKemD0+EflSX25NCRPuKd8egh9xoJQuL9wiEKKNcKcyYbI8/RyqtdeHxVWWJPDh3pI97lLLPKjMtLF5MGe0cp6OD1O2xWlSm1kT5A+ndliT06dKSPePdFyzLOFCXvy47lpbPRQjpHqIlYei+h06svWviqsiSeHTrSR7zz0hNHDi3C0LZmc9zlJRSFqD0uqK3L+ALp3+GheHjoSB/xbidNoUG5VeBSwzIeZAvpwtBGa7R+hiW9isPlprIkHh460Ue8Cw+X55AyETj0RXRcR8Rak4AZLzetSuHZM1pyU1kSzw6d6CPeVZYapbGOgbA8swANHWClrf8qRLNlrWrzA6L/cB0eHTrRR7zLWZIljQMhVlpnQwoBTLRDLbXFphTTs7Oh3FSWxJNDJ/qIV0T3afu1rAkySwWSzGCtN9ApGri3UMqrz2jlqrIknhw60ke8OxrW2BKVBpnQFtKWoHDsMHCwjFpnS6++OZSrypJ4cuhIH/HOSVuTwC3CzA2B8g7DKw5Q4pJi19rkAyf9R2VJPDl0pI94h3SZkgYuu4F7F16aBDb2WbEoxjoxKL1KDuWqsiSeHDrSR7x7RWuMFEz6vu+IQFYHFFxDu0ap2POkmF+18OSqsqSeHDrSR7zrd8QUxgjLeNS8jEeXdTLMUmAkbHUaCeurrrRcVZbUk0NH+oh3d3gmKZflNIQ20oEilEkMkbPVWtRqnh8g/buypB4dOtJHvNtY2mZvyRK0veORYuvLS++PtGrPIYfULbzqSstVZUk9O3Skj3j33WEbOcwioDXzQjp2UC0M3IVCLtryJ0j/Dg/Vw0NH+oh399I2E7UyYI41qknCAAt7aXrhXHqYgs924elNZUk9PHSij3g3pLnVEpbRCGVvWdJUlu/oCJW7WiHrTV7d4elNZUk9O3Sij3h3Ky0jZ5kEXXUC4TIgRnm5EO29jcKS9ZXt0JvKknp06EQf8a5Wmi0j8oC4Vx6QzgJlcgDtmpSt6OgfuI7flSX15NCJPuIV0bMKZhkdbLY1o3vKUEJswCHJqGFiffY1i15VltSTQ0f6iHdDmjRqsgnI2IBGUShsCmhVaA4i7a/6HXpVWTJPDh3pI94h3SMPGQGq1t3vCA1UKEGMM4fW5kB89YGWXlWWzJNDR/qIl8ajZsLUQMp+Yzn2dS7sFqBZSDmsY2J91pXWq8qSeXLoSB/xrv7fQm5U13FQmPYO3gSmwdYRsefUMcz+xX3HH5Ul8+TQkT7i3ZalsuZgSxMqhvR/LbwF9xraOZiV2ZqMV48s61VlyTw5dKSPeLe/o+Uie/UuzTKAep1gNVSoM2udScPAD+7w/qgsmUeHjvQRLx+G056xJUgldiDCCGaIkIyl9TrWoH7VwtOrypJ5duhIH/HOS2OuKVqBpFyAcHlptV6gpjRioMmDv5jSv8ND8/DQkT7iXf2/9b4X7kJE2fV/Zig9KiTW0kfQNOerL1rsprJkHh460Ue8a//HFg2rQLSYgeqYoIQMlTHW2LJFeTWk7aayZJ4dOtFHvKuVLmakUQBpnNaMDhOqGkJTHbmgMuurR4fsorKEwaNDJ/qId66DQ+GSDIZK3VuWMhQeCCNuP50rq72qldpFZQmDJ4dO9BEvv2bJHHpkmLzfDN8+2pAUWgxapmql8SpmsZvKEgZPDh3pI97dSZfcrdXlM0IxIM4EJcUJnGpEEhvaPjga/q4sYfDk0JE+4t3mf+URJXQIup00DoPSrMAMlOqoIQq/Sg7tprKEwZNDR/qIl1uW9qL/LpBRxn5FC6G2jpAYqXAI2O0L4/GzsoTBk0NH+oh39x2NNQYWwLxGNbWy1zsiQUfUlrAWpA/uO35XljB4cuhIH/HOeEwdeYG7PUcASoOhZstQyprTtp8gqh9cSv+uLGHw5NCRPuLdHZ6NHMti2CIu41H6orllgVEm9iS10he30r8rSxg8OnSkj3h349EVQ0sCLEZAexNvnbpvPIis6dBkr57vtJvKEgbPDh3pI951pVsztP1d+IJ7GY9aoWSKwKWRNG6osX2A9O/wED08dKSPeDela8tzGkOkvYSXi0LdN3kNQ9lX1pjw0ZRO4aKyhOjhoRN9xLvTYSyYIgeoRRlotAZ1pA65z9lFqlLB90T/th3o2aETfcS7W+kQLSrt1XcdgVqLYMwGI6bd7tg16ke30v9L9B+uw6NDJ/qId5+Gs9QhaygHzjtnmR00I0GcQSxRU+ZHafj/Ev27soSeHDrRR7z7mqXkGDUSlFYEKI4IWocuwDV2mzJFPvDRf1SW0JNDR/qId7aD42TSAY16A8oUQMnyctOhlvXnRcaP9nf8B+nflSX05NCRPuJlC48Wy8wQmu4LvGigc/mOSqVyxj5GeLQL7z9I/64soSeHjvQRL1fSSCepClN7X8YjZLAiAUqto2S0VOIH1x1/VJbQk0NH+oh3MQsux7FbHaq17a50g0JJoVWx9VeKo31hPH5XltCTQ0f6iHdPDiWJzZZ5VpaFNJX1u6QNrNYZY4ti9AXSv3OW6MmhI33Eyw9p47Aksrx0Kwvp9bvKOADHmtiqM/T5qIX3H6R/V5aiR4eO9BHvbjwGUjUtEBXrDsNtP0Y7gWfpscRBQo+e7/wP0r+zw+jZoSN9xLs0fMg6gTFBVQpAc8FtOUfAXARrmobz0eKw/yD9OzyMHh460ke8+zpcRNouKuUZDKjYNh46lw8psU/m0V6td0x4U1mKHh460Ue8InowtYGDoeF+kFaNQPP+tIVZI7JxxFd3eHhTWYqeHTrRR7wjOtVkgye0uO87NDOUuo6Jua8zIs/WU35VWcKbylL06NCJPuLdJrx/Ozq0wwg6gKzUNaNTA+N1KkQqvc5HX2j9L9G/K0vRk0Mn+ohXRFcZoWTSdRakvfl/v0SrMQDuQ6FS7S28OhriVWUpenLoSB/xCmmlpJPbhKhBgNJ+n6WHDrmMPmtPJPIqZsGrylL05NCRPuLdnbRiDSVWCHXv77B1LCxI+d9bh1VCspYfbVn6D9K/K0vJk0NH+oiXbx22HFut0NJUoDYTFNu70qVGC1lGefWK1n+Q/l1ZSp4cOtJHvDwdDs7IEay0AKSFoITlqkvtJSs1IXv1QQteVZaSJ4eO9BHvKksh9h6oQK4jwl5/txcsFdDUplisxPVVGI5XlaXkyaEjfcQ7L53bHBzXWMY4915p2YvDFHKmYYRhjvFBzvJHZSl5dOhIH/EuDK8Yg/QIoeWFNKrsLUtrVKdSzLDt12o/QPp3dpg8O3Skj3h5iTcntsggE21nh4vmyAhplJ5jrLXmD5KWPypLycNDR/qId1N6cO9xHwr/b690USjcJ8ygPDHuj1oeLQ5L8aaylDw8dKKPeBceZk3WSoVect4PLef9REsES1I1Y1qj+gOi/7Adnh060Ue8Izo2GogdQmpxzWhUqNIb5JFnaGMU7a+yw3hTWUoeHTrRR7z7jja1RDQM+hrW62yIE7Qs6xFbwW40uJZXOUu8qSyRJ4dO9BEva6WDhddZMMa5fPRc47lkUWjayzIeqXah90T/UVkiTw4d6SPefaBFGQe3AhZwGemwzoclaoHWRrG9Jb08+zI8XlWWyJNDR/qIdxd4cwZF3Ks7WgfqSUGnVeBqFnvGGfKjB2n/g/TvyhJ5cuhIH/HyrUNtQ2IBnMt9EAXdO8MERi0jp5Jbnh9Y6T8qS+TJoSN9xLsnh0quQhJAcg1AAwVMZ4aiqVbFIX28qv/Hq8oSeXLoSB/xCumELFX3bJ5p7Pq/rd+1CD3mqaFyKeULpH/nLOTJoSN9xLvKUpu9x9Ehk+23DiOCtdGgFA49ttpifNXviFeVJfLo0JE+4t3xEDfQmICzLS+dqK0pzRFGsVESJ5H4qlgarypL5NmhI33E2ym9nEcOMKgt45Enw7LS+1txy1RTSe3Z4rB4VVkiDw8d6SNePt+5hrSGDGNUAWqcwCYZ9NTKMtJrbPdXNx7pprKUPTx0oo94Fx7OIHV2AVznsF3CI6hN4r/HPJtO4tBetf/TTWUpe3boRB/x8qvDVlMoBmHOupx0i/txlgyYufAoglpelfDSTWUpe3ToRB/xroQ3Q0ahves/2d7Au86GPa8ZnWPoQh0tvbruSDeVpezJoRN9xLs16WlKCaJgIzWgygUKlQKaKc5kxdo6tj0n+o/KUvbk0JE+4t2X4b3FXlMCaZz3W4cIZqlCVsktsHaNr2KWdFVZyp4cOtJHvEsO+0yZ9tmw77Ph/sVCGNBwhpoadWtfIP27spQ9OXSkj3iF9ExjOQ9LUMI6EhLGvg6Hut8Pj6mEqKHKBxd4f1SWsieHjvQR77z0rLNhHoD7YpqUtvGQBn05bM5srdoXSP+uLGVPDh3pI95Naayh5mhQFr5AMxCsI2H8d1qcGLW3+eqLlnRVWcqeHDrSR7z8kHbZZ477G9q0fiEsUEbfGSLOnmYyfLY4LF1VltijQ0f6iHc3Hss9s67zoGleDrrUBJVTA+FaNTTsTV990ZKuKkvs2aEjfcS7ylKYRaIx5FkX0qNlKNUIBpeceqVa4hdI/w4P2cNDR/qId1uWiOO0hbS2ulelN4TSpQPX0VsrGIO+WhxGN5Ul9vDQiT7iXQmPecyRFaRuA93ngGU3EuRYA9KIVHt/T/QftsOzQyf6iJfv0fY48kSIHWkdDnXZjowNmkorpLGbvnrOgm4qS+zRoRN9xLvPWZiKJKqQRy+L6BShBCVYc1vM+ujWX63+p5vKEnty6EQf8e5oaIFaSGMjbEDSAiyOFbg3jLWmYs/WpNNVZYk9OXSkj3hnOzhIHmsqS4u7V2oEVkKAEQbrxIwpfzCk/6gssSeHjvQRr5DuZinFHCBapn2Bx6BJI/CMJinlOfsHTvqPyhJ7cuhIH/EuZilRkFD2PullpUNfVhprBSNsg2sjfrYmna4qS+LJoSN9xLt+h+zrDhoQekpAMTXQEgRKr9zDtFTyq/o/XVWWxJNDR/qIdxceDdOQiMClZaA6KtR/z4in0IYwhijjA6R/5yziyaEjfcTLO7zZ8760q7bfDd99PKOE0Mqy1CFamvaqskRXlSXx6NCRPuJdVzpTtqRrLEtsy3gYQxlqUINK70ZSyhdI/84OxbNDR/qId1O6Sy2LG+ihEZBqAJ0zghqT1ZiZnhVL6aqyJB4eOtJHvCt4tDD2+hngxvteOnTQYQPachyVMk95NqXzTWVJPDx0oo945zuGtZmWi2Zqy0rHgGD7K8RWECUYt/ishJdvKkvi2aETfcS7b8PTfqAlLf8cxprRBes6Ji5P3XuoU0Uz86sSXr6pLIlHh070Ee9mdMBdiRbIce8Nm3V5aM4VlueYlLgsrD+Y0b8rS+LJoRN9xLswfKZU0QpUQV5EpwHGoezdB5UjqaX26hWtfFVZUk8OHekjXm5ZWifAaQIT+1hHQ05QesjQ1+TutYY+LX+A9O/Kknpy6Egf8W5KZ+wUl9uQahOI6oDaR4VhLH15kpL4VbE0X1WW1JNDR/qIl5/R1mwtVrCcwprStA6Ho+a9vyPWyqopf2E8fleW1JNDR/qIdw/DJdYepUJqu1gabC8r5QwNe2l5Wg/p1Zfh+aqypJ4cOtJHvFuUrtiFkkEe+2G4nbAU0wBpaJojosmztdL5qrKknhw60ke827IUBktdDhprX8YDQ4MSewQywjRTDzW8Kpbmq8qSenToSB/xLmiR1MvYqWExBqoWlo0OETBoqZG0ZfnCS//ODtWzQ0f6iFdIF8EYWAZU7RNIBkLBjhCLhiALgNI/SFr+qCyph4eO9BHvKksWrYkqWEz/wsMOxkLrl5RFpUiar5Dmm8qSenjoRB/xsuARuaESjFnCbv8raJcJlaf0ZlLys14p31SWzLNDJ/qId1d4NENOwhBjVqBYM6yj4vIehkVoES3Pnjrkm8qSeXToRB/xbrdjijHgUAh90iJa9k4aCgvwpXdD0vrq03C+qSyZJ4dO9BHv+h2xkCJ2kLafHKJdMB1WoSSruWPA9my3I19Vluz/Y+9sciRBdS28IktgG2Mvh9/9L+FB3ofUNYgQE2Lkkjo78/SoIj+5Dedgu3PoSB/xDukgNRIZDBoZOEwDxWwQUqiNYoxJf1Ckv0SWzJ1DR/qId1FpbgEnT+hxNGCJESw2gzIHp4AlNfnBbceXyJK5c+hIH/HuTjo0NmkTqMx1OCwFoeS4B6brKtKr0e751Sw8uYosmTuHjvQRL3vpUAYSw0xtIT1GgdptQNbMMwYm5B/cd3yJLJk7h470Ee/yHTkXnZWhj73MYvbVS5dUIZDkoHuytL1aDCdXkSVz59CRPuJdVjrJaGmP7shKwD3J3no4YczGWMmMy6sXLXIVWTK3Dh3pI94ZLYGTVEYYvKt0sQxFyyracSZef3NV/EUv/dE7xODeoSN9xDs3vOmUmDu0qWk3HgSFuENIcbRR4kj6C6Q/mocY3Dx0pI94d+MhvQq3DslCAd7DO5TqhIKaStNYan2FdL6ILK3fmBPtRP+/eFeksYyaNsKz7rXhUaHWYhDDajtqqzblldOSLyJLGNw7dKKPeDcoveXUWhDotvfRhjFAZ1glu2bJueZW5qsnWvkisoTBrUMn+oh3NbpLasoBethB6b/x0qOvo2KtRElZ0rNHh/kisoTBnUMn+oh3fXQPcQgPsLltFkuyiEaEXLBxE45jvLqTzjeRJQzuHDrSR7zLd8wcO+UAKeUB3NZ3mlgASxoFu8b4bPJ/voksYXDn0JE+4l0njamg9AxJGgFTSGCEHVZ/HVOMwhrnD5D+GFnC4M6hI33EO+cwD8wRC5gi7ZE0HUqJDWrGirQ+r2mvstL5JrKEwZ1DR/qId710SWY5EQgXWVXaKmjLDVqlWUeqadiryFK+iSxhdOfQkT7iFdI75V9inBCSRuDKBYoOgRSwCVpkyb84Hn72WaI7h470Ee9WDo3WU+tzgdz2sAM0qIx/d3g5Jck0+g+cw8+RJYxuHTrSR7xCOlPLgtVgjr1kebS9RYsFOmLBHHpP9CqFl68iS9G9Q0f6iHdzpesYbac6SpYM3MnAShpAOcbQMQ6ev+ilP5uH0c1DR/qIl1lpnKkzQtB1RmQjAms2YU7S/R4Rc3k1hFdvIkvRzUMn+oh3UemMOltSiJFW30FMoFH3d4k0VG5Vf0D0l7bDvUMn+oh3bUdImLUW6HvsP0cdUC0ytMw6zKTwePU2XG8iS9GtQyf6iHduOGrtFgekpHMTnUGldGgWOkUeOyr9nujPkaXozqETfcS7PhqFLFYDiT3BDiltM5wX4BVTSB3t2RYtvYosRXcOHekjXiE9UqlhDIXEbRXp1rYPvvd4UkqWSmEKr8ak61VkCd05dKSPeFmlEVmigoYy90zpCaakkLOksj6ukfmVzaJXkSV059CRPuJdKy2c6iwMvB8esvFqpakgNEqjYZWG8xdIf44soTuHjvQR78zwUmfX1XhI3lVas0LRJBCbMhYcydr4AdKfI0vozqEjfcQ7MzzE9alohlT2+k5bX1aVJijM00rt2q38AOnPPgu6c+hIH/GuStOUdRwkGKnTqtJjQl0nQ9AmfXSWKf1V/F+vIkvo1qEjfcS746EGnWH10mEPdeRuAWpNA0q2MEuIbfzkxuOzd4juHTrSR7zzDjEULGFAE9uRpZihpAV31Gp5xib4bCSNXkWW0M1DR/qIdwGPnmKv63hIUve1hzDUJqu1jl1ryLNnefVIy24iS+jmoRN9xLulQznICLuBDmnPpKF1MGwy9xqtNloNQVdP8JzoL22He4dO9BHv7jtUlSUnMFtHQpY4d1K6AU6UUEbOo77qpO0mskRuHTrRR7yr0ZL2PkMBQls1Oq7Wo5oVUE2xmRiX9gOiP0eWyJ1DJ/qId0Tv6OieRtP3c0PmXqD00GGM3KU36vnZMgu7iiyRO4eO9BEvH2hppjAYVPoE7hj2axaB0XteQOu08YOj4ZfIErlz6Egf8QppGTU1kQAJewduKKvlaApaS6hYOAq9usCzq8gSuXPoSB/xDuk2jKmsw2ETBJ4iUDExrOZDsFYd49muQ7uKLJE7h470Ee/uO6SHWElhaEjANDuU1AyoTZYRbVh6NSfdriJL5M6hI33Ey3zHArp2hBL7rtKL5tprBpNuJcYRRF9NLLWryBK5c+hIH/HuxmMEmzv0n5QbcOkVjPPc49JnidpLfDbswK4iS+TWoSN9xLvh/zlQsT4Bc7f9NKuCps6QLamm0TX9pJf+7B2Se4eO9BHvxjtW09pagbbPiGyYQDFWCGW/seWJLbyK/9tVZIndPHSkj3iFdI3RWkcGWz31tloC6Eh7Fl5E6xJmHo8CHhxuIkvs5qETfcS7x+GEpagSaJe4Toea1umwZ4gU4iy5JO6PTof/Jfpz28HuHTrRR7x7SJut7Me0EG2/pq0coWBDyGSkrTFZ0fdEf+k63Dp0oo94t6BlpsEpBsCxfRYpZTXSBSFkq9Hq5v3RYrj/Ev05ssTuHDrRR7w7GloJeeBqnIuuGh0DQ2HNQDFxLppHC49slv8S/SWyxO4cOtJHvHtz2KaFSgEo7SJto4LtN+Ik07RQ5U6PUnj/IP05ssTuHDrSR7w7G3aqnQkBe+3AwxTqDAhUZ6aZTbn94LbjS2SJ3Tl0pI94uUWLu8kq0GFiBW5EoGVmmHmmGNcBUV69OfwH6c+RJXbn0JE+4t2ddCuSbMbVeNQIzHVCtZIW19RyV0nj1TKLf5D+HFlidw4d6SPe9dIVZ1ylGjC0AUzaoGzXJadeCC21/Gp95z9If/ZZkjuHjvQRLyelj9F7WYfCvbmTOVYoHBoox6yxd7L+6NnhP0h/jiwltw4d6SPeNR5FU5qqEGsSYAkCmm1CHFKGpppHfjQL7x+kP3uHyb1DR/qIl95h3yfB1W4M2+MOeECd2aCmpqJYBpdHj7T+QfqzeZjcPHSkj3g5sbTG0lqCjTZwmxMsjwlBdGKeRDM9WmjB8SaylNw8dKKPeNd38JCZRQGT7fQ/M9SgCcqMtdSxupH+6lo63kSWknuHTvQR755oxbGa6bbKc90rlgMqWA8Bcp5IKFxx/oDoL12HW4dO9BGviA57iRZSgF57BE4kUG0wLKmPrqOEZyG8eBNZSu4cOtFHvCKa99aKiAkkrdZjFeoIxWwPpwnN1JpIfHXbEa8iS8mdQ0f6iHdId+SRaKc6zPaUpQaaKUMe6//4hj3W+iqFF68iS8mdQ0f6iHd9R5dQpQuMtm87UupQogikzIK1mcl49ZwlXkWWxJ1DR/qId2Z4xlwp7kvovFcOWd75jr3IM5VRUSKHR/tZ/kH6c2RJ3Dl0pI94Ob9DUctYp0PRhfSgAaURgtZJea6To84f3El/iSyJO4eO9BHvGg8Tbl0rlDp3ZClXWIw3CDjzKtRzj+H9AdKffRZx59CRPuLdEN6SJDMPmDOs4+EYCJWzwZBWQgzNZn8VLI1XkSVx69CRPuLdjQeRqVYELiUupPdcads/BrTMpD2+WrL8D9KfvUNx79CRPuJdZImnmIwBQZgX1zmC7bfiMVFPuUgd8RfHw8/mobh56Egf8e54WAS7iMDQuJDOM0HN0SClmaJhDGKPBocx3kSWxM1DJ/qId88Om7QcU4COSYGtDLC52C41pLrzHaH/gOgvbYd7h070Ee/mlRL3qJQgRuyrRpcKtTQGWR1HJR6xzFd2ON5ElsStQyf6iHex0hCFhgyYtCfw5tVIK5MBGQXRzC3Qq0eHeBNZyu4cOtFHvLuTzlNHSgTjb/J/CgIFdZXs3GhPYMLeXt124FVkKbtz6Egf8W7lUCBJRRiC7Q3Lkyto7wxx9MJhNdOTXj2jxavIUnbn0JE+4mXfYTmJZWiSC3CMEWruFUrLNeTQLOGrqDReRZayO4eO9BEvrzsak0qHhJF2QrqAxdGgRiOLeyhNfbTM4h+kP0eWsjuHjvQR7yaWoqnMPmC1HwmYTcFKCUAT57CUZ9NXWWm8iixldw4d6SNe2iy9ljkjTN0XHppXz6GZgZoidUTs9ote+rPPkt05dKSPeGeGT1u/5WZgvehCOigUCXuudOE+Y8mmv7jx+BxZym4dOtJHvOulaQiWxNB67nvJcoJ1LIyQY1yNdUiB8AfX0l8iS9m9Q0f6iHcjadKUMWqBOJEX0lFAFVeVTs1sUG9s/AOkP5uH2c1DR/qIV0jHpus4KAw1L64Z276/Y1pnxNlCwkqlPdpIy3QTWVI3D53oI97NpEk6epkBelhHRI6jQMlYQGvpo1taRfrVHR7dRJbUvUMn+oh371k6F0y8+gxtO4SHA6ylAGWWqarz4eGQbiJL6tahE33EO+twjlTGXmQxRgBOPEDTfqHVRmHOyrW8mnZAN5EldefQiT7iXb6jBM57YMdMtIhWjYvo1CCThLhnlYZnL8PpKrKk7hw60ke8a6TnOg0ucGA2MeAWBYrtt7RhqkTCnNMPGukvkSV159CRPuLlMotVjcNoMAVlVelYYLUiCMSClGugd5P/6SqypO4cOtJHvLvAyyEKpgFpllWl91yaMvKe3zEqFYy91ld30nQVWVJ3Dh3pI16+DA+NQs6QZe6JB33P4JUOI6fUs4xgvzgdfoksqTuHjvQR714dZuoYtIOGXaVJDTTzhFzEep4hx/kqhUdXkSV159CRPuIV0oMy11A7lIZjVWlBWCgTVFyMK3Fq49XTcLqKLJlbh470Ee8u8bSJciWwmeOe38FQcKzWuufWI80Q0qvIEl1Flsy9Q0f6iHdOS8RuyRQK7SXLmSrUHV6qwmF9WjzKs8gSXUWWzM1DR/qId1V6NkEtDTTi3yOtAUqtAoWUmETKfDbBg28iS+bmoRN9xLuAx7YHpwkEigLc6oTSeR0RS0qUYpKUXp0O+SayZO4dOtFHvPMOuSWrI0Fqumq0DoG6PiXAHmOve42VvnqixTeRJXPr0Ik+4p3P0kVopAqtWQWedZ0NqfT1RbXwpN77q0tpvoksmTuHTvQR77qOGFvcW7Q6yya6d6gFB4TZy4J5zEyvJv/zVWTJ3Dl0pI94dycdKEsoBD3slUOs+7YjG+RZQsyBpNGryBJfRZbMnUNH+oh3bw6RrAkLlD1Jmq0NsGANFs/SEeduR36A9OfIkrlz6Egf8W5+R+xEte6h0n0CVx2gsSqUkkfpVEviVzYL30SWKLhz6Egf8W7X4czTAg1oSQQYawQbHSGFMKqkNqa8ekbLN5ElCu4cOtJHvJyyxDmtf6C2Pd6xxlWlM9o6I3YqbD10/sXx8KPPQsGdQ0f6iHez8PpO29UOKLp66UR7P8tEKFKyYMha8NVDWr6JLFFw69CRPuJdviMXCXUaGMW2R9I00DYjSI9RytRJ7QdGy+fIEgX3Dh3pI17mOyi0mBKU3FfjYT2uFmSV6nUsnF2ojlHCD5D+aB5ScPPQkT7iHdI2Vo8RJ6RqAziuL4ZFIFFfx0NsIc1Xl3jpIrJEwc1DJ/qId04Llyo1rvocUl6nQ9NVpCXCDBt0DNafjZVOF5ElCu4dOtFHvGw7cq2tJmgV99ywTGC1K4yoMVSqmMYPavSXrsOtQyf6iHchvNgiWeyQYlldR0q656Q3wBKFKyHH9GrDcrqILFFw59CJPuJdZCmM2WZj6Dkx8PoBVEOByBYtlT7Gs8hSuoksUXTn0JE+4hXS3FKc+0XWsLEaaZS02g7aI6aFUlEuxvEHSH+MLFF059CRPuKdzVKIlINB4dYX0lHAVCswTbRcUGt8dSedbiJLFN05dKSPeFel68hDe4PMpe/xjgVK0gGCGAknrqPjq12H6SqyFN05dKSPeOccptUy6xjQidKqzVygWk1QZOwynSvnH9x3fIksRXcOHekj3o53bCTdIJjuXYexgoVZQWxgDZV711dDeNNVZCm6c+hIH/EK6TBqqTkqlLrXd3bNUKfF1X2QiQZqo/7gDu9LZCm6dehIH/FyYukUZFKI6++5jRaGGtEgUYwZs8wkv7jx+OwdRvcOHekj3mWlg+UZSoHe9yOtlMbfynAocyDO3ovmXxwPP5uH0c1DR/qId1aLRe21CGBsCNwCQc0YoI1uQUrP9Zl5KDeRpejmoRN9xDuiWy5jHQHBCs1VpEcA3XfTyiy5R9JcXvUdchNZQvcOnegjXi7vpCphvzXUtIiOsYK2OsCkj1E1zNheJaXlJrKEbh060Ue8IroIpUpNoOvimKuVBXNNQGkMnIvoMl410nITWUJ3Dp3oI97ZLHs1+BQEnLSI/ttEm/fA9FCqkli1Z7FSuYosoTuHjvQR73KlVFrlSBBGyAvkHv83Jn3vzSxxaER7lcKTq8gSunPoSB/xzjnscUgOERpaBCYL65SIEeK2DNe5MIVnwVK5iiyhO4eO9BHvIksa0vqDkHVPWYqrQNdOBMQ9tWANB/+glf4SWUJ3Dh3pI14hPYkK7Xn/69975ZBum6VOEJTeqozQ+dXKIbmKLKE7h470Ee96aclVMHRIeYbVePztVy55b1q2Sio806vBYXIVWUJ3Dh3pI97dSmNpHUcD4d4X0lLB2txZ6TlnioFD/AXSnyNL6NahI33Ey3eHRA2jQdS9kbanASWnCaFrKXn9EXo1OEyuIkvk3qEjfcS7udIxxYmtAOYmwIMUCqpAnaSYrTetr4bwylVkidw8dKSPeJfCS6EkTREwVgK2GqA065ADz1y72Hw2/T/fRJbIzUMn+oh3L2mjSKsL5lRjBS5jFelGDTSZ1airSOurEF6+iSyRe4dO9BHvbqWlt5lWEz2Chb3OYj+k/dvVwrqOi6b4zA7PN5ElcuvQiT7i3ej/GHkoTTApBTjrOhuWuVoPnVbNaOqz5Z35JrJE7hw60Ue8u5NeFblVrqBzyt7P0laNHhN6lBkjDTL8QY3+Elkidw4d6SPepfB6XCU6JxDDtJAOA+oMfdVszEilSio/aKS/RJbInUNH+oh3SIeUaBKDseZ927EfaEmFplHSaqnH1FfPWfJVZIncOXSkj3jXeMyUZksVwp5Gwz0kqKQTmjRrVbTH+Wp+R76KLJE7h470Ee+q9GSd7e++Y3ZgqR1Kyx2QrPZQiXv8wenwS2SJ3Tl0pI94N/q/9YxzVenVM/MO/VcokRVWeZyxpSl1vkrh5avIErtz6Egf8fJFSyqrX56Q+n6aFSOtk6EwhJlWyVZsGF89pM1XkSV269CRPuJdle5DYg8NUhUDXgiBSkVALaU0SijP5krnq8gSu3foSB/xbkOLoERkgVb3u8NOeyNtCFCMuq0vbD85Hn42D9nNQ0f6iJdZ6c55/o3B24+0aoxQERNgmmSzaavlVS+tN5EldvPQiT7i3YUHo1SyCDpWP819j6OhPb+UA08quddnzw71JrLE7h060Ue8nEkTZ9mnwVbnIto0QilcIXOXlpVC51dXeHoTWWK3Dp3oI14OlW65pdVIa8cGjKv/qHUdEOuIPJA0mb6adqA3kSV259CJPuLdbccolfP2C6MxcMqr/7DEgMrUYy81p1e3HXoVWWJ3Dh3pI14hTdaQMHegOHCdDxWhcm8QY486YkSav0D6c2QpuXPoSB/x7hltKu1vxxDjXgxXMS+kdUAL1meUWlp59TJcryJLyZ1DR/qIlym8MNPscx0OZVXpmgPobKufppFyrjhieJWV1qvIUnLn0JE+4l2VjtUCIULotieW9kVzbOuc2LDmYkHIXg070KvIUnLn0JE+4qVz2FKZC+QxRYBtca2oBjwCKpYW++AfIP3ZZ0nuHDrSR7x7drj6aJozAwbZVTp2sG4dwhyCyUbMs/wA6c+RpeTWoSN9xLtpB9hzTDIBoxBwLBOs9Ap1jNFWJ13zs8FhehVZSu4dOtJHvJuyZCEXXDTPpHvK0ixQm3aYmHtiUX03sVSvIkvJzUNH+oh399KjBO5DoaOuKo2dQOfqpTuuiq1FVtl+hbTdRJaSm4dO9BHvZtIkikFTh2H2/0VaBQcMGVZ5tKrl1enQbiJLyb1DJ/qIl/toqY1QDAJVBqbSQcvU1VNP0dQKybPhjnYTWRK3Dp3oI94FPEytTkurPGsFtmRQZR0VWxTl2nEIvXLD7SayJO4cOtFHvHtzWDX0JAKDdv4f+yJ6HQfBco4Jx56F9+q2w64iS+LOoSN9xLtGmmVUogSZba8cWkfDOkeAHpMxkhGZ/QDpz5ElcefQkT7iXb6DZv0bRMOYdt/RxyrQvQJprGFvGqz8g7Phl8iSuHPoSB/xcjFcSTbXkXC21UWz7MjSEIVWTKykhvTsTtquIkvizqEjfcS7xXBhFenRDOLsuo+IEcqqjLCaj9aIOddnWWm7iiyJO4eO9BHvqnRIhVuOUMOu0igIZa/vbCloIRytllfDDuwqsiTuHDrSR7xzDqvUOGIGxMzAjROYddwtiM6GO770i8bjc2RJ3Dp0pI94dy0dS5gcB8yQ8kKaFtIhJVDutc+UK9ovkP7sHYp7h470ES/HHQyT1AukPYmX2+qqrVmEGUNtfch+GvADpD+bh9nNQ0f6iHfzDmLcSyMU0ui02o0xwNDmHoiXV9PBRcqjeQcp3ESWspuHTvQR766lM2lpvUEdRnt7536jZeucuETuoYzQ5D3Rn9uO7N6hE33EuydaCXPL2iDFvDhOlqGKDeg6q1DmMvnRfcd/if7Sdbh16EQf8YroxkiRQoMe6gSefw0HFhDVtLpoVq6P3PD/Ev05spTdOXSij3jXdUhuJZQIKey5YVUClKEECeuogXNFfBRZ+i/RXyJL2Z1DR/qId0W6Fs62m42U9s7w3MHMGDpRrpOz4qud4f8g/TmylN05dKSPeHfbwdYkpwiDUIG5RrDFMbQ9j0Yma+VfIP05spTdOXSkj3iXlcbGvbWwGEYEpsFQmRPEkoN0TNrHo2EH/yD9ObKU3Tl0pI94N/l/oTwydSip9H3fIVDCWIfFQoRjjMLp0Ubaf5D+HFnK7hw60ke8Q5qM22gZ1IasxsMq1BLn4lrDSHFM649SeP8g/dlnUXcOHekj3o2k0SA6ggGm3oCVBHRWAmKMMyKh2C+q9OfIkrp16Egf8a5Ks1nTvufvlgDcwmpBYqgwVoM9JIVCr4bw/oP0Z+9Q3Tt0pI94N+6gdu0hCYxY9kbaOMC6xB3Foz7H6Ml+cePx2TxUNw8d6SPepfCwSVBM0Gf7S+E1MCME7L2Glrq09GiNVoo3kSV189CJPuLdtXRQS6YVRGnvWE4EFhtDTi2OUQuG8Cgq/V+iv7Qd7h060Ue8nOCBNpEVskUCLlpWJ00FQkNUs1BrfhUrjTeRJXXr0Ik+4t072lzqGDMvhCcCD0SotRXIOqKW1VcneuWzxJvIkrpz6EQf8a5GJ5stcAGc2oH7mHtM+iY69pCLic5XQel4FVlSdw4d6SPe3XYwUV8nQBgcCjBjAMtSIdfZcfBqr+cP2o4vkSV159CRPuJdlRYr3HNbBTqn1UkTghXroGrYWtM4yquodLyKLJk7h470Ee+GHcQ4Ipc9/K7uHcsooKXvyJKYzmlh6ivnMF5FlsydQ0f6iHd30oy8ToARpOJqPIIhlKjrtxJqH7oaEYu/6KU/R5bMnUNH+oh3U5ZI24iUoK0Wer+jVSgzGbRWckeNWuIvGo/PPou5c+hIH/EuspSkRaIAYnnsjbQTam4EobeAua+2hH/gHH6JLJlbh470Ee8eaRF2HbYv8cZcZ8SIUDEpSBqFug1K/dXb8HgVWTL3Dh3pI96t7wyDJkaGmGg1HjW0dTwsCFwGxjGKhZ8g/dk8NDcPHekjXm6kDeHPZYk29rvDbmCxCDQZM6ace8qPlg4lvIksmZuHTvQR7+Yd1JKIZocxWtxOSwKr6zth5txs8OBXUWm8iSyZe4dO9BHvajS3wY06pBFWs9Glg7VVo7HnkZHWkTG+upXGm8iSuXXoRB/xzjrsRo23dRhknQ1rI7DeGlCcgytGKs8eHeJFZImDO4dO9BHvLvDYSu0xAdl+pTVyh8JNYL9FtFxyie0HXcfnyBIHdw4d6SNebu+kQT1USLxXac2EUKlHmDVjn7VyS49mSv+D9MfIEgd3Dh3pI949oy3DUFdtbonztlkS6FxFWxDHlKwjtVdRabyJLHFw59CRPuJdvsMyctqPZ1kGrO8ylGAEoa6GpIVeU36V78CbyBIHdw4d6SNeVulIqLon/xMDy8xgcXSwEHFEFhL7RZX+GFla7ZAj7Uj/v3g5+l/z5NU8W9qz8GItUNI+I6YgGKY2mb/opT/6LBzcOXSkj3iHNI9aclWwFsJCekTQIAVy6C0SV+3yiyr9MbLEwa1DR/qIdy9pa6maYgOMSYCxLLhXrYZGUdffnEX0F5d4H71DDu4dOtJHvEK6lwVwjBF6klWlKRnYWKVaehxBahn92Sw8vIkscXDz0JE+4mWwNNXAlQGzFWDbx8OWK+hE5iGkOb/qpekissTRzUMn+oh3rfRMmocokOyXtLiH/yvKAjxzC4YjtVej8OgissTRvUMn+oh34w5Glr+00sjcgWfoUDlHCCohpqiG81XbQReRJY5uHTrRR7yr0RoK8d+VnezR/zGAUiigXAprHVXGq0eHdBNZiu4cOtFHvOw61hFw5gL9L7JksmBOfUAlQsbVYyd95RzSVWQpunPoSB/xLrK0ToRzpG0aUgDufYKO3qCY1DYwzjFf3UnTVWQpunPoSB/xLlgaqPW4yvLYmzv/Ikul8Vz1mmpKBSUU/gHSnyNL0Z1DR/qId3fSQUKqNhfIKQFrWwWaRFfRrjmEYgntVfqfriJL0Z1DR/qId720iEo0XGfCnoExEOj6mGBSD2lmQ342koauIkvRnUNH+oh3b7SohWnFIDXVHVlacPfVS2NffTQz9jZ/cCn9JbIU3Tl0pI9410sbs2SuUKYYcJurBemDoYsOi7nsUQg/QPpzZAndOnSkj3iH9GDKTTOQ1v3ukNbxMNcMmksi61PxJ0h/9g7RvUNH+ohXSEvMadokMIsDmLlARTUwab1EyQvrVzuH6CqyhG4eOtJHvKvSLfEYC+kwqQArFigYFULFiaOOWZ/NleabyBK6eehEH/Fyn8UCOmSEkVbzwY0yFA4VYuPaTIg6vyrSfBNZQvcOnegjXhGdW6tRJAI2S6vt0LKHOwrkEXrNiUrKr0bw8k1kCd06dKKPePeOttHsLcVVlHHV6FwMVLSBKOfaZm4cXgWl+SayhO4cOtFHvFwMR1xTEpi6H2hp7zutpKCacymh4UyvHmjxVWQJ3Tl0pI9495plNdE0TQArD+Ayt3O4GpAuI6PSbFnaD5D+HFlCdw4d6SPe7WcZqH31zpAxz9VJpwmVOwK13rFYqZJejUnnq8gSunPoSB/xcovWrFhoguXVQC/AO5RFORTsSi1bpvRqTDpfRZbInUNH+oh3VZpz67OWRbPp+pIamGCClmfRmK0v5n+A9OfIErlz6Egf8e5SGudsZQSQngNwnhFq6A1SIOu0J//rDy48vkSWyJ1DR/qIl88OU1ZeILegAhziqtJlT0ovLZSY1Fp4Ff/nq8gSuXXoSB/xzmjp1pl1QM1SYQHUoISd7+h5mnZGTuEHSH/2Dsm9Q0f6iJf7LNLknCtYKHtvuKV1MuQBscXVkcQ59Bfe4ZfIErl56Egf8XKuNBG33TzXuc6Iq7WGklAhGqdhkXc/8gjpdBNZIjcPnegj3j07pNhQU1iNxp4bRm19F0IF0ZAsNZkc8nuiv7Qd7h060Ue8azsG48C+Yx20Vx02ARu9wmpChonljOGV0ZJuIkvk1qETfcS7oHSJWRe5MPp2w+de3sks64DYOOaKqeurR4fpJrJE7hw60Ue8u8AbRkEGQWrba5FMUKQg0PqolLNQLT/oOr5EltidQ0f6iHf7aHMXtqyAua0i3XG1HT000Ig0eXJv+mp+R7qKLLE7h470Ee+qNMUSLO31nbw6aRkNVl3uYCnvVwFW0rPBYekqssTuHDrSR7x0Dmulqh0q7irdWgGbVmAkzqlMxmavIkvpKrLE7hw60ke8iyyV3P52ZxmhAmPa9x1NoBKrcOXC9so5TFeRJXbn0JE+4p0ZTpypl7hX0O5lFrzgbt1g9DCjJWLCX/TSn30WdufQkT7inXNIErWvxkMpZuAgGUwpQF/dB1ctqvEXVfpzZIndOnSkj3g3Vxp7JRKGsId48J7xuHoOgYyUZo0W5/wF0p+9Q3bv0JE+4t2UpZaYR+ogcbUbLI1WvS4KYTUiSUZfRfoXx8PP5iG7eehIH/FyFp4lprnOgwXrHpAeQS0HSJoTWSCq+VWVlpvIErt56EQf8Y5oaiNiWd0GawIedeyAR4aUMVpLdeb2qkjLTWQpuXfoRB/xcrgjqeFqNhLndTjk2dfhUCKUotMy92D46omW3ESWkluHTvQR72KlMU3GnCBgXl1HjAPKvsZrdVCbwq3rq+y/3ESWkjuHTvQR74iuQpUKQqwDgfeWw5JChd5Wf62ENPAHffSXyFJy59CRPuLdlKU+WksRgVbjvN8cJiiTJ7TZKjZDY301rlSuIkvJnUNH+oh3d9ItZJotwmDau7PMQCNNSDOW3Hudq83+AdKfI0vJnUNH+oh38zsExUpP0NV2+l8KVJYGZXXWOEMkfPaMVq4iS8mdQ0f6iHczeHu2nKhCzWlV6Rwy1KkVhFqgKYj4bHCYXEWWkjuHjvQR7yJLuxQjM6BMAWbj1XiE1X3MGGNelVrGqyG8chVZSu4cOtJHvAyWJg57xEGVwMClVNBaCHqJiQr3lOQXSH+OLCW3Dh3pI96l8FIsfc4JvJpm4FZXG11mBOo8q4XGbf7iePjZOxT3Dh3pI14iXWPKgYB4v2gxXI3H1AKhhR46D6v86imtXEWWxM1DR/qIl+8Oc+qDxqrNe96BRIQy+wSVXGqwWGJ9NcEj30SWxM1DJ/qIl5PSC9faIsQhsot0Ay3TIC/A6zqa5SGvzMN8E1kS9w6d6CNeEb3ai5FmDxBW77wjSwa6Ny73YjHtxRaYXj3RyjeRJXHr0Ik+4l2Nlpx0LphH0QBMFfegA4KOZkl5tphfTTvIN5ElcefQiT7i3SQ8DSn0JhBsD+BtfYDVKEAjYi4zj9hfXeDlq8iSuHPoSB/xzgxfXXRQTasqp7YbaYRqNmFOzCFWrJRejcLLV5ElcefQkT7iXfg/JQ3rBAYxsAHXksBkJqg15dF7TvPZ4LB8FVkSdw4d6SPezcLjKbazdw0t7vkdA8pgBUwqpBwzjV9U6c+RJXHn0JE+4l2wdFVira1CkrTnpHNbp8PWYR0LayiqdaYfnA6/RJayO4eO9BHvkNYQY6sTkAsBz6pgvUXIpopUJQz6waX0l8hSdufQkT7iFdKrLHPXTjBJV+OhkaHE/WMQwlTSDOnVfpZ8FVnKbh060ke8m3ZgI9H438mwA4+hUOcMwLKOjZNbKfEXl3ifvcPs3qEjfcS7G4/SW0qrNrc4F9I1GpTUB1RuvcyUNadX6zvzVWQpu3noSB/x7l46ZSqF8mo8RIHLXj+UcwQUy2zryNj01fFQbyJL2c1DJ/qIly9pRWsJDFm1rFZ6EBgW3q10a52EjF5FpfUmspTdO3Sij3gX8IiEtp+FT5m2id5rtKbu+45aS8Wcx6v7Dr2JLGW3Dp3oI951HWVMndyh9f2mJVWFUq1ACqGmhjZH/wHRnyNL2Z1DJ/qIdxd41iVMIajUInAYAmazrq6DZ5QaQ+RX0X+9iixldw4d6SPeFenOow+cMC2so2ESg30mhFZyyjNhr8l+gPTnyJK6c+hIH/Fu2EFomvrqO7pRB6ZRV73eLwBmCrjOhcTtlc2iV5EldefQkT7i5ZtDpZEl/y+txHOP4C1jAHKgpBJqna9sFr2KLKk7h470Ee/md4yaKFoEmlyBedXrMiSCaaxRVEt5NpJGryJL6s6hI33EywsP1LozpUm2zUJh0RxWQ11aaZUyF+6/aDw++yzqzqEjfcS7IbypLHZnhiKZgEsKYFQTcJ2aVvdRJb4a76hXkSV169CRPuLlixYMvee9uTMEYG0IitLALGThYsrhB9fSXyJL6t6hI33Eu+n/w8gwM2BvqzanVNfxsFbocajU1MX4VWRJryJL6uahI33Eu0daPWCkIGAT567SEVTCqtKqNlpvOcqrd4d2E1lSNw+d6CPenQ5bzZRqg5n2BI9JFTQpQu+V1glxEfALor+0He4dOtFHvAv/d6t/T1mG6X6i1XgRvQo1dtOi6/NafL8n+nPXYW4dOtFHvJsbJqVrmAikTYAldNC4Lz4kllZjDcjzPdGfI0vmzqETfcQroid3Rk4N6uQIPEKEOtrfg1rutXAe9OpoaFeRJXPn0JE+4l2+o+eZmRu0kVcjnXGAjtlB2MqMJaQYXs2UtqvIkrlz6Egf8W7lELE1FAFpxYA5VKgtK8QRpIdhWegHnfSXyJK5c+hIH/Eu35GkDBltHQlDA0Y1KDNX6EUklDFaeTa/w64iS+bOoSN9xLteWixgpw557Iml+yGA9lWvJafeZgnh3eR/u4osmTuHjvQR73pp6X2YJhiZ5joexrYbjwg9rG46IMVYX6Xw7CqyZO4cOtJHvKvSVmuZPQNF2b20MJSUCxSuoYt1wv5qfaddRZbMrUNH+oh3kSXU2tr2CttYVTpgBc1EUFpgMR0h0fgB0p+9Q3Pv0JE+4uUjrRrNRCERF+BcBSprBMyBNOLItf7iePjRPEzBzUNH+oiX8f+Ys2KAIXtwGJpCsbaK9joo1tS4dXuEtISLyFIKbh460Ue8S/9TKVVJgUwicKMOZUYEqxqKlRFae3Q6/C/RH9uOFNw7dKKPeHc4JKpttAoy90Paog1K5gCks4Q6RGJ8dDj8L9Ffug63Dp3oI94FpYPEwSnDjNsNb2VPwrMEedXnXDUOjY8CHv8l+mNkKQV3Dp3oI97FStuqwyMwSP6b7Yhjrxza4zxqCag2Ez2yWf5L9OfIUgruHDrSR7y7wOMyUty5UlkdB6tFKG311WyVlTnXJo8u8P5B+mNkKQV3Dh3pI97lO3qUvufuksa8g6UGGqZCkZmxsSCHRxN4/0H6Y2QpBXcOHekj3jUeXNpgDZDi3qKlNYPGGgCxyow98Xy1n+UfpD9GllJw59CRPuIV0rqAbrXP1UFrAqZYQGfIgJyldBqE8mjX4T9If4wspeDOoSN9xLthB70TFRJQxYU0lg7GY6w+pLdicbTW8QdIf/ZZojuHjvQR746HpqTCFcKIdS+G66CF99NwCT1qx1J/cCv9ObKUoluHjvQR746Hq5XOKgXyyGPP75hQJ63uo7F10zRifjTt4B+kP3uH0b1DR/qId254iCXgvsRDW8dD3BtayiratQwK0UoZ4QdOy5fIUnTz0JE+4t0arZlCEjRognsx3NiRpR4hIrcZxphkjxbDSbyJLEU3D53oI94RXUItiRUqUd7mYYRCve0nALbq6GhZX4Xw4k1kKbp36EQf8e5wSNFmwwk0tnfY62K7lwwTY58dZebyyg6PN5Gl6NahE33EuylLvaNRnmC91NV1GEJNSBCwyNj7lVeRfk/058hSdOfQiT7i3dFQW+BOe1CYMHDSClb7fiNOPJAkRH51gRevIkvRnUNH+oh3ziFxyNQImo2FNOUMOlKAhjwxtaQcX5nh8SqyFN05dKSPeBeVlmQjLJpn1rj6jhxBQ6wgA+fCudeBjwaH/YP058gSunPoSB/xDulaJmMIe7yjANs6JlqkVa9nTFSHFG2v8h3xKrKE7hw60ke8u++YQcrqmmE23U+0egbTuX7sJHs3nOp8ZbPEq8gSunPoSB/xzgzP3HbKHwrvKzzJDNUwQpxJJMkssf/gwuNLZAndOXSkj3iJdOyyp+42KWlV6b2RNs5VqgPmGcvMs//AOfwSWUK3Dh3pI16+DQ8pSssQZa8cqnP10ksC0dqLTI1Mr160xKvIErp36Egf8e5Fi1mjyAMMdR0PdawqPcOANnOupdYU9Afe4ZfIErp56Egf8QppotV6JEGwnlaVxsZgo/PeGz41DAnvUnh4E1lCNw+d6CPeER2K8KwEbexJ6RwNdC/U2pXbUARLfnUtjTeRJXTv0Ik+4uXSIc1x7AeHs+Z1OKx1HQ5XF0K2Wg4lQuVXbQfeRJbQrUMn+oh3jbQMypknTDYCjpKhpKqAHTGUnMLEVwM88CayRO4cOtFHvFs5NHOn0AmqZYS/8JJRaqv1GHUIDrRnc8PwKrJE7hw60ke8QzpT1UQC+3IDuLYCRXOBxqtAh2gY4yubBa8iS+TOoSN9xLthBwObJonQKa52uup+QWsZQpgBY6WE4Qed9JfIErlz6Egf8S7fkWvlEiawjLi+9D04bLXSsXIuobRm4xdV+nNkidw5dKSPePfoMOqwYhXS3G8AcCykhRAari66kjQ1+wHSnyNL5M6hI33Eu8Yjjmohb/c70n7RglAbFgijY52ZsvCrYCleRZbInUNH+oh3j7TmDK3mvnrpsGfhKYMmNuAgGKZOwvFqJA1eRZbIrUNH+oh3vXTCzH9TlmJdvTRK33MPELBijwWr0Zw/QPqzd0juHTrSR7xbDDdnzXmB3EqoC+nAUOo6HiaTnkssLY4fOC1fIkvk5qEjfcS7xiOVkhk7DF3dB3OVPfmgQEItqJVDSa9eh9NNZIndPHSij3j3OBxLj1M7BNsvaceMsA6L63RYJHKYIUl41XfQTWSJ3Tt0oo94GfBIPFtaRM+6anTCAsVsAIpUjcR5hldtB91EltitQyf6iJeX0hEpx7QOg7Qa6TYUVGMAVCWymOu7dbR0E1lidw6d6CPe3UlTnS22BAX3qkMcE1a/UXesNFmdsUZ+FVmiq8gSu3PoSB/x7mjI1rTPDJGL7TeHBIV3Hs/63lBb2pQfFOkvkSV259CRPuLdc5ZMIXAoi2FeIAdEKNoT6BhR4sxi+ZUZTleRJXbn0JE+4p3NUlPHUQbUso6EHPME7by6j6gzKyKJvTLD6SqyxO4cOtJHvIz/z1SJ9prDwMBdZfXSurqP1YjoqJxG+0WV/hxZYncOHekjXl5K8xTSAVPHzkqXskfSlHVabIQme0bNq3e0dBVZYncOHekj3lXphNawrF+Dad3OIcLO/AOxShY1EaEfIP05spTcOnSkj3jXS+scpWKG2HkhnaxBTYvrkLjWun6sz9Z30lVkKbl36Egf8a7xCCVFTAIhjA4cVvdRFAXUqhDGmUr5xSXeZ/MwuXnoSB/xbrxjGyVTK5CGBOCRCGqLBmVi0Jwojv5qFh7fRJaSm4dO9BEvZ9JgbhIFstgq0lo61E59tdLcQkpWZnuV/uebyFJy79CJPuJdUtpyyTNVkLIPh7ZqdAk8wUYLHafJ5Ff3HXwTWUpuHTrRR7wL4aXGubQOea8K5xIZLO+x6SIJY5pzPDsb8k1kKblz6EQf8e62ow1psXeI3fbEgzlAc8gQOFfLFZuFHxD9JbKU3Dl0pI94h7SNiLNGkDZXke5lnQqLCmBZf6ylqfpq8j9fRZaSO4eO9BHvotIzz0EcgUj2Ay0rq5OOFZKEZMiFp7waScNXkaXkzqEjfcS7Kj1Kio0FAva4hx3Y3khbIedCuUcS668Gh/FVZEncOXSkj3h3g9d0WolxddDSgK0RaGhz9SEDrdZszL/opT9HlsSdQ0f6iHdIR+J1Plwnw84MrEJgmQPMMkaXEUuhVy/D+SqyJO4cOtJHvEK6IFn/Gxxm+5EWk4ASVhhUaDbudfRXwVK+iiyJW4eO9BGvkLaYTZAajLyrNPaF9GgDMK6jYcXZ383C46vIkrh36Egf8bKX5kAFM9gcA7hGgmKr+9CeRp6hVEu/uMT7bB6Km4eO9BHvkM7Ec284jBQL8GgNSiCCVbPJRk6N5NXxMN1ElsTNQyf6iHePw5tOjg1Bwp4bRnG30vt0yDZxzFbys1WH6SayJO4dOtFHvCIaswRpWldlXr0H435w2JpAkIStSFVpr26l001kSdw6dKKPeEd0pJAEA9SEAtx6gqq1giStONiy0avsf7qJLIk7h070Ee+6jnUEZCTeRZlgtRodbEEMtoDGMjWP8erNYbqKLGV3Dh3pI14eDUefWBDy7AvpyquRXofCXbM1R40zlx800l8iS9mdQ0f6iJeT/0OI6wAIvWHc48IIau1jP9AaXda3pf+g7/gSWcruHDrSR7zcz4KTGSdUjrIPh7x6DhsQW41xpkFlyA+Q/hxZyu4cOtJHvJvfoYX3+RBK1rCHHSQoVhkmz0KJc4j46hltuoosZXcOHekj3l14lFprEIXZ52o8ErfVeIgBDeIyQm3x2TKLdBVZyu4cOtJHvIv/k6GOfcUR0x5b2gZYlghKUyqPmHH+AunPkaXs1qEjfcS7+R0VEWNeDHOswFnX8TA1g9xCKhJqpP7qRUu6iixl9w4d6SPepfByNBy4QA5/O4c47YcABkgUeFGeBv+iSn82D7Obh470Ea+QXifDRr2vsqxlNR6083ilJiBqJimHlMcrpOUmspTdPHSij3h3hxfrLDE06LkaMNZVrrMJkNoYs9n6j69CeHITWVL3Dp3oI97V6NJjz1ggiQhwbQmsxQbJuko20jJfGS1yE1lStw6d6CPerdGKPNbH8tdDL6JpRqiYEWppmaia8rOzodxEltSdQyf6iJchvN4pLaLTzAQsNqAKZ8hl1tV3cMvtB330l8iSunPoSB/x7gIPy57UQTDDPhr2fTu9tx72vRIgzmmJflCkv0SW1J1DR/qIdy/DrY1umiBW7MBtfVdazGBxlDhWMzLkVQpPriJL6s6hI33EO+eQu43eKjTeW7Rm7FCpr7NiKbNVI3o3VFquIkvqzqEjfcQrpNdRcI+7Q2htBuCQ9pz0sQivFqjVNLH+okp/jiypO4eO9BHvxkqvDiOPRTO2uap020uWLXQg6tHYyrBnkSW5iiypO4eO9BHvbqV7aKuLDqB/D2ktGGjiAtRl76Ml7eVVsFSuIkvq1qEjfcS7fEfpJjkQJBwKHG2dDPs0kIJaU+ipllcjaeQqsmTuHTrSR7y88SiD0iwgyVbjkWjuZbRpfVFB5SirZv8A6c/mobl56Egf8S7gMZqxxg5z5va/p7TWGsOU3GOezNxevQ7PN5Elc/PQiT7iZQgv7pE0YfUdWNbpcCRQWYfF1ls2TZh7e9VK55vIkrl36EQf8c4O556RaofVffzNK21QUopgezwNjTFDfTWvNN9ElsytQyf6iHddRyLprSNQzotoSgwVU4eAE6uENGv4AdGfI0vmzqETfcS7245E1UZRSHWdCpkj7ueGFersI5VIVp5t0cpXkSVz59CRPuJdkS6rU26z78Wd60vqBloQVyM9m/C2Duur+R35KrJk7hw60ke8Q1o0zUgRZmcDFtnTHTFBiZksBcsaXy2zyFeRJXPn0JE+4uV+lpqTZoGes65STQJlb9GysvpopayDftBKf4ksmTuHjvQRL53D3FquAfSvl24ywPo6IpYiFoulsnj/AdIfI0sS3Dl0pI9490YrWJ1BEXCHPJiTLrhbg5yGDTNphL9A+qPPIsGdQ0f6iHcTS3ttIUWGHsfqpY0D1BgmzDpzr0EI2/wB0h8jSxLcOnSkj3iFdA519N1BWytj7/Bc3xVevxVmNpozBP2Bdfg5siTBvUNH+ohXSOu25zhniGNPLF1NCFRuAdLQGC3kYjx+gPRH81CCm4eO9BHvqnTqo+/Ru6KS9ouWATWzArV1cExoRPxq6ZBeRJYkuHnoRB/xrkivviNaDRBT3On/WGEV7QlUUp2Mmaa8Mg/1IrIkwb1DJ/qId4fDKoiyJ3hUW0SXkRbRYac8+vovgSaFV4dDvYgsSXDr0Ik+4t0Aj7HOhpgNOO9RS4kQNMwMKYW/EbwpPouV6kVkSYI7h070Ee+GHbQeyJQgd517wTKB5YV10BZQJeCQV5Pw9CayJMGdQ0f6iHf7WVIeocRFcyqrSPfVUltfRVrFSqtkbY4fFOnPkSWJ7hw60ke8e87SYpmlVCDbKTybBdQmQeNRamu9hfpqcJjeRJYkunPoSB/xrkrTKI3jgIFjIV2DLKSDQWLJVLh0y79A+mNkSaI7h470Ee820nYsc+YOqGPvZ5EEWiKDSZIQdKz/8f/gTvpLZCm6c+hIH/Fy1+GwjNZgpqbAoa02usuAOqlLG6Vo/sEV3pfIUnTn0JE+4l38n4vSmApJYwJe/TNosJ0zrbqa6hk6v3rRoleRpejWoSN9xLtLvEVyDqZQs6zGY30Pta2uWvckU2xWNLwKlupVZCm6d+hIH/FuvKMIW4gNOlnfuw4FahkDosQ5057/L7/opT+bh9HNQ0f6iHdDeIl64kowCu6JpRtpRYJcRlmA9yj51b203USWopuHTvQR71rpPMbEWqBgCMDaExSKCrNhC2hqq2S/J/pL2+HeoRN9xLspS9ZTD5xX/yz7bXiLUOtgGFmtpVGI66tO2m4iS+jWoRN9xLsaPQXZZgPpiYCHRSi5Tgih0mijWJ+vbvDsJrKE7hw60Ue8s1kajV72I8MWyqrRuCNL++HhnEoj4hjyyjm0q8gSunPoSB/x7mjYrWjHCV13biliXi017e2dXbklLGm8SuHZVWQJ3Tl0pI94F1lSDlK57sXKe/J/1VWlZ4TVjBCTSZi/6KS/RJbQnUNH+oh3ZvioKf+1GzHlvZHWwHS1IMGQmKeGkH5wgfclsoTuHDrSR7xFmpVrhFb6jiz1AcWigESuIcdCq3D/AOnPkSV059CRPuIV0qS4mmYa0EPJ+6FWAMVkUKh0nl1M2i+Q/uyzoDuHjvQR72bhUcAsqcFA3ma4rJPhEmAa5V5VWx0/uMP7EllCtw4d6SPevaSVqjlxA5xhAI+QoIycgK1p4dFGja+WLNtVZAndO3Skj3h3L02tMMYKMSyuOTQDZV2NR0YOc86Iz57S2lVkidw8dKSPeDdXWoatJgPBqOi+8ViNhzWBVIPNmfqq1o8Ww+VwE1kiNw+d6CPeXUuvOlw7KhSRsIq0RihYB+TUZkBsuQx8T/TntoPcO3Sij3jXdkhdR0NiqDPEdThcJ8RCOYJWjqjGhPkHNfpL1+HWoRN9xDuitYaRV3m2VaqBa2wL5pJgdszrYEgtz0cvtP5L9OfIErlz6EQf8fJOutdBswElGsB7CJ5Kn7B+9U1TnuvU+Gjl0H+J/hJZIncOHekj3o0r3cHSFBbSLS6kLWcooRuEiFOp5xHt0QXeP0h/jiyRO4eO9BHvzPA86uxl/RpGDHtwWAKbfQ87wNxLxrIK9w+Q/hxZIncOHekj3jmHmno2I6BBGRjNoFTqgHXb4TWkEB+l8P5B+nNkidw5dKSPeDf5n62uQ6Cug+GYwNoW0moDYmSsg4dO/MHp8Etkidw5dKSPeGezMIYS0aDmRsDrPAg6VpXOrJlZYxZ5FFn6B+nPPgu7c+hIH/Fu9n+aSSpHWOewscc7LripE4TElPZEmvQq3/EP0p8jS+zWoSN9xEukSauNv40sEZi4Q5W+uupZW2jaRuuPph38g/Rn75DdO3Skj3g37iB1KbU3iKh7rjTNdTzUCDEIUVunRXz17vAfpD+bh+zmoSN9xLtgaW1xlp6ghlSBERXqWN1HbutgmLW10B+t0crxJrLEbh460Ue8exyuA4WGwQirUjNKAZM6VqW2kWbBLvkHRH9pO9w7dKKPeBfCK0omkWGQ4F7eGUDTaqxXA40xZ55ijx7S/pfoL12HW4dO9BHvIkuxqTUukPpQ4Dz63rAcQUIhbrX0n3QdnyNL7M6hE33EO5ulx46tV8A/M7ywgoUwYDXRg5NNGs+cw3gVWWJ3Dh3pI97eduTSVvtM1NbRkNSg4mggeYZcdIz2aovWP0h/jiyxO4eO9BHv8h3FWgiZIBDaqtJWoRRaSM8wWGZrEl7ZLPEqspTcOXSkj3i7cii3Hgx6Xl84YoX6f+z9S65mudFEiU7lTsABOunP4fA5/yFcUlUE/mycKHb213IldDLSEhCkjAXKfJvRybMBJ2oiZQz/avP/f5D+u7LEkRwG0ld8+ybts0+TBQXHSQ5tI93LaXpoM0yWl3116RCfKkscyWEgfcW3U7pZnYy4z+YiJ2bJ4MQGcx/fDb1P6uMHSP+ds3Akh4H0Fd+eHFKTtB0zOOrYp7R0cMYEc6PexVOZ4xde+u/KEkd0GEhf8S06bLZKTQomspHeFhpqY4FFq+VUO1OmHyD9d3bIkR0G0ld8QnoMXL12hK4jwXYZC2odBrz/WpJoLfmryhI+VZY4wsNA+opvp/S2y2mIQJrCQLgY3HqDThtvHXV4/uq7dH6pLHGEh0H0Fd+sdJ4b6rOExsaJw8mh+RyQsExcySe1r3bS5JfKEkd2GERf8c12NPWqS4CVCpCPAVZWgUSqoy2mmr6yHfmlssQRHQbRV3xLwzXNTrlDl3OZ1u10/z3BwMHd5FxA/KqEl18qSxLJYRB9xSeip+ayFk7QwTcML62eFdNtH9Z51f4DH/2PypJEchhIX/Ht9c5iYxo2KNISUEl6jLQBqtZ6dnik9NHm//8g/XdlSSI5DKSv+Fb+9yzEfj7gUT5PLBPYqBnykFWx0yzpqzA8P1WWJJLDQPqKj8XSmWlK2yCv8yLtXGDEBIPYZIxtPfirylJ+qixJJIeB9BUfke6bW1NA6ns63NMgmBeE3Di3njyxfbWSJj9VliSSw0D6im9ID57TbECmpf9PZckqNVAptVAZa9YffJT+R2VJIjkMpK/45qWHysrbeEw9m9IHC9SeEuzTe3ktq49fJIf/qCxJRIeB9BXf7h1OOV+gGeTcz6K5GBqVBVOIlhOmpj8IWv5RWZLIDgPpK771O3qtLNWhihc4W0rBGDfSU5ZmJh/9q42l+amyJBEeBtJXfNt30E8gPhFmydtLk+uGGzfXhBUTJhr5q4945aWypBEeBtFXfDuk10CbvsfBUrbvaHswdK0CrXDX5CS9fPXBo7xUljSywyD6im8lPJxYrCWYPhvQNiHg5z3a2SuSd3XPX32VLi+VJY3oMIi+4tsZzYX6GA1Mx9hEbw/dBE/Bo1br3VXGV89olZfKkkZyGERf8W3zP7a5qBk0XLSJ3ma61j6gzVLqsjXks5vh5amypJEcBtJXfHvr8LykPPb5XJU7kCcCb1xhDkLhVZPQV187ylNlSSM5DKSv+Baz8OgtGQOmU/4f7SSHuUBtw936mPhZv6M8VZY0ksNA+opvj1m0ZoTqwLnxeZE2g4tMSJSLmhbr9lXMUp4qSxrJYSB9xbcXaYVwjZog2WnhzbHA9lQIllvfSHOln5zSf1eWNJLDQPqKb+sd0XD0zDDz2EiPnsB1KrSVNLkWre2rlTTlqbKkkRwG0ld8+4aX3bGzgdAkoCUJ6ioN8lraWGuu86tN6eWpsmQRHQbSV3y7d1il9loHcOcB1HQf0JQnVPWVyXOr7atLWuWpsmSRHQbSV3z7iNeNaewD+n9DIVl2cESF/71zWHMe5r/w0n+HhxbhYSB9xbc4XLS02TJ4awrU+0Y6dwIcw2ZizTV/5aXppbJkER4G0Vd8q0rnlrvXDFzO652yf9RuC9oYzCt3meWr7Y70UlmyyA6D6Cu+fcI7zX9BA/O+TtBSzu5/hSE1L8aZkn5lO+ilsmQRHQbRV3wreOj+V54VrOH/KksEtrqAzuWtj2VNvqqV0ktlySI5DKKv+PaYxdKkRRUqrjMaTgZf21a3PBIWJN5gf0/0PypLFslhIH3Fx2UHRnVSh31Q03mP1sEKMSzMeamaDPmqskRPlSWL5DCQvuLb1462RD0jaFsIpH76ePvQ5lxYakL1z5Yd0FNlySI5DKSv+PZN2v9X8GiArLKHw7NvSYZC8YUoOWuTrypL9FRZ8kgOA+krvnnpQTjZDbB3Ovs7OtTTxytG6AO71/FV/Z+eKkseyWEgfcW3h+FoI50XQd7T4FmULgfpBOydh3Nr87NHlumpsuSRHAbSV3z7hpdHnmMJJBwMNDOBZVxQbWIWRrb1VWWJnipLHtFhIH3FN6R5DdnuAlLaNNM8nVIseXM9G/fqDddXlSV6qix5ZIeB9BXfbrTkrsNz3+Nh20i36eBpIWhKqqn3nO2r9yzoqbLkER4G0ld8+4g3KurKE5KNs8GjMFSdAstotWJSG36FNL9UljzCwyD6im9V6ayLpCZY1NaeDhHBNs2Qi6OPwqt9tvyfXypLHtlhEH3Ft8rSkFzmWoBNN9GFDVqqGXTiXHmf0da+Gg75pbLkER0G0Vd8LErPOZpkSMN0G+n9wwY2GLX0IslHHfN7ov+uLHkkh0H0Fd+u0TZLiQm3cU51++hpUHNugJWszCYm8gOi/64saYrkMJC+4ltyOEvrlRLg7Hkf0jygeUdgFOld/dym/QHSf1aWNEVyGEhf8QnpYZiInTbD5zELTgR1dQcdrri6eOWvtjvyS2VJUySHgfQVHz/gjaX1LKLJ55TeXgPa5Axoytrz6hv1HyD9Z2VJUySHgfQVH9c77mO4+oCRz6VDJQGf3EFKwklStdNXlw75pbKkKZLDQPqKj/X/XLDTAmlNgFa3s/X/vCDOG3TeM+NPTuk/cxZNkRwG0ld8a+GtjinrhNlOV7pbh9ZRoeP03JNuM/0LL/1nZUlTRIeB9BXfghZXbamcu+EZgfa0CK3WCjWVPAep9PyDoOXvypKmyA4D6Su+7ZW2ziVN3Ay7AomfU7oOEBcu1NiFfoH0n+GhpggPA+krPiHdTVmyESSS9P8UPHzsQVE30rx4NS9fFUvlobKkKcLDIPqKb1Vpy75YBEZKDSitCg3HhFUGScnOrF+V8OShsqQY2WEQfcW34dAH1bHnwkScgfJgsFW292gVUchSWj8g+m/XgREdBtFXfHuOtg7R82h4KulcZ+E9G2reZzRy14a0jPV7ov+sLClGchhEX/EtObQ5V+3nyc50+h0DwZoQoJ8rAdt/FP5qJY08VZYwksNA+opv60obyjrPwSVcx3aQga/cYI418vbWnvMPbMc/KksYyWEgfcW36yzFtvWYBTIe31F1gp0P07y85la0kn5VLJWnyhJGchhIX/GxskTzvHYInUoDWu1/p3SF0TmJeRK3H3zA+0dlCSM5DKSv+Pbk0HbPZaLC2AQDeWWoVCqwM87WuXf6aqu0PFWWMJLDQPqKb14ae19eCizedoOknlNaKlRt4zx0oZzHD5D+O2fBSA4D6Su+heGoc0+GBYZKASoo4JYRSsnYp4ys/RdI/11ZwogOA+krvt07nKlw4Q5rnMVhOAXabAR5MpWZmrf51bYDeaos5cgOA+krvn3xWDi6sW3jkc8prdt45FpAJe8/m+by2fZ/eaos5QgPA+krviE9tRZMC5q1jbQe47Fkgu9BUdD7QP+qhacvlaUc4WEQfcW3b3iuxd0Yus4OxNqg1rX/ciHPviSl8lV4qC+VpRzZYRB9xbfhkBK2wQqjNwTyXsHUEgijl5Zx5fJV0KIvlaUc0WEQfcW3S4cjK9NG2Pnco2UWsNUUmOYYadVJ/JWR1pfKUo7kMIi+4puP7mVJpn0yp6HnglYBG1W261CcdSSZ66vN//pUWcqRHAbSV3y0HZ47zgxdZgIi21Nh6hlwM51pD4aZfoH035WlHMlhIH3FN6RZTu2fwXI5F7RKgSqo4DaZvOWq9atXtPSpspQjOQykr/gYhg+W8w5tz96BzlG9Oa6wWi5rZbHUvlpJo0+VpRzJYSB9xbcrWrNvJ4353Jv93+b/CVb1vHXIdAqn7I4/QPrvylKJ5DCQvuLjzXD8f54c6iuts1upnSeHJow5Rh7LWslfheH6VFkqkRwG0ld8/OJh5FIZuJ/9HT4NfGykmRY1xFpa+sV4+HdlqUR0GEhf8W3bQco68lJo1M9HPGRoUyvolGmCmJZ/9W64PlWWSmSHgfQV3y6Hl1lX0z0ZVtnGg3qFVlUgI5UyGjrWr+4d6lNlqUR4GEhf8a3gwR2VT6e00j6lU8F9XieG/U+qVV9Dy2fFUnupLJUID4PoK74t/x+aytq+Yx/WAwixQZ0zQSKnhJx05q98h71Ulkpkh0H0Fd++dxTSLg0B63m8s5qAlQ147ig+dHapX91nsZfKUonoMIi+4ltlaQ7ubdvnTmkC5ZzBrU5ovOfEvmRU/4Hr+LuyVCI5DKKv+DYaUl2ecgLrvkfDaQqOWiHnWpYIdllf3Qy3p8pSieQwkL7i28NwuaZRm0F2JqANNtSuA0pxrXtQrDy/akrbU2WJIjkMpK/41u9YhNa2f66VDUjOTulu48Qsk2ZNPeEPZsN/VJYoksNA+opvN8M3wAXlfLGbG2k++zsyDcgyc9FJWfNX7X97qixRJIeB9BXfiqVjzbWcQalvL+3bc1gZHWzm1WujZvWrFp49VZYoksNA+opvxkO7dWwK0u208LyAl4ygY9ScUFZdP/iE94/KEkVyGEhf8W0X3kjeqKbTJJ1AWhrUdtql8zxnQTi5/+KLx9+VJYroMJC+4ltXmqyzq8CseB7t3D88dQKVOhqlMYp/1e+wp8oSRXYYSF/xrYVX3azuA7ognRstvvZ4uBZo8VkyS9b+1QIPe6osUYSHgfQV3woegrwtM4G1fJbwytl8IAKdGhui9vbZd2l/qSxRhIdB9BXfDmnSrucZLZznqcN83lhefcB20jaoLVmfbfDwl8oSRXYYRF/x7Yw262nsQ/mYZqDW9hk9JEOr2xckFjf96m64v1SWOKLDIPqKbzlLMR49VdBFAmTYoY5JsG11Y6y9fffmkL9UljiSwyD6im/Vf/U5iBPUafL/PgzXh+0je7KRVsv9q/dZ/KmyxJEcBtJXfLMd3dW2dQZtYwENFqiN96Q4sJO3bbPtq5jFnypLHMlhIH3Ft2KptexldvCFG+nCDA17goRl/6ETV/7qA54/VZY4ksNA+opvxVI39l5kj4TnLq1uP22iDZrWugTHnPaDzx3/qCxxJIeB9BXfvuAV8m4+IFlzoGXbVVMfIOdeeF+5tvZVGO5PlSWO5DCQvuJbGN5JbZUGkrACpUbgZhtuK72tqdn9F+Ph3zkLR3IYSF/x7SItDyerAsVEgLDnfUqPCjJ0GddkOL8qlvpTZYkjOgykr/iEtLTVbEkGrWdjqemE6iuDKaHuQ3sf2V8tDvOnyhJHdhhIX/GtKz2tI+OE0bAAZSrQ5vbShSbl3NFb+sUXj7/DQ4nwMJC+4pvxIG2cWGByPxs8uoNXb9DdU8pe8+CPlvBaeqksSYSHQfQVn4gudRXruW+Oz3sWmAZY53Ncp4wioyX7aIPH/yX6b9shkR0G0Vd83BuWB6ka1P/tDRvFwZrs4VCSDCmz0lef8P4v0f9wHREdBtFXfKssWZ7K5RSVTgkv5W2klw2YcyQjqbl/9bnj/xL9d2VJIjkMoq/4RvR5AWWcbTTL9xlNQ8HGng97XdRT0z3B/YDof1SWJJLDQPqKb8mhF/LUKuSRfduOtsASN9A1Rff/dJndf4D035UlieQwkL7io5NmVFtpuw08Tyyzgs+1zQfnhjU7lVp/gPTflSWJ5DCQvuLbsgPXqt0rVJLT71gDmrdzYSunOXvyyh+F4f9B+u/KkkRyGEhf8c148CidaEL9X7G0JT8PiG8vPWbOiVjG+ME36X9UliSSw0D6im+nNFurNgzyzPUsDiMwkU24JB3J2hL5qFj6H6T/zlk0ksNA+opvSNdVuWzzXLaF3sYDK7R8NkwLDv3f5XD86CLtf5D+u7KkER0G0ld863d4Ilqtw5xmQGP/8JIEyrK+iOqa9oOg5R+VJY3sMJC+4tslLRlz8jIo43zxsI4baSZYgwevZpjKD9Lwf1SWNMLDQPqKbx/xvJMwDxhnQTqd0MW4HKQly3SdPX/1xQNfKksa4WEQfcW38HDJGnmfz7goAzXcg2ESAqLJbTmK1K8OaXypLGlkh0H0Fd8WpZfCKStCyefVcEsTbI+F5yKtZ23N+/poE97/JfofriOiwyD6ik9ETx+TUk0gSnMTbedNuM6QF4+cW0mcf3BG/11Z0kgOg+grvl3QUpI5k0CTxufOIUHrpcBYm+lW89rIf0/0PypLGslhIH3Ft0N6Uk7YNsO5nc3/eJoeVMDTPruJ9ryoX/U78KmypJEcBtJXfLyghXnZdFizbifdcYClkWGmMpeYEpeP7hz+B+m/K0sWyWEgfcXX9Y72vytZpUoH4lGh9prB+1TJ3AX5F6f035Uli+QwkL7i2/eOmWi4FtB2KkuUDIyQoJu3qfuo1s8qS/hUWbJIDgPpKz4WS9uaybeNLouAmiL4ogWzO7ckqWPSHyD9d85ikRwG0ld8Mx6D60RdIO0UlUpq23NsV62OiVKm3umrFh4+VZYsosNA+opvu/BOeTRJA/KzAU8Ln4sACXgVk7pqa/qLU/rv7NAiOwykr/hW/1+1y6gMVBnhXPOD2mYDM0XKlFDbD/od/6gsWYSHgfQV3woe09LkUmF42V66NIYmSoDNiXPjNuirq7T5pbJkER4G0Vd8K+GlhROdwd10E60GxjqhzJXGng5Vx1dV6fxSWbLIDoPoKz4RbdrH4roAqezhMNUJzfq2074tNHpaJX1lO/JLZckiOgyir/i4gRf3MT32b8OoBjTr9tCp5/NAS66pL6z9q8pSfqkseSSHQfQVH3c7uvUhBeZkByJeUPFswltFFk3X/FmtND9VljySw0D6im+HNKM13edzlr5HQ0eEPRNOWAvH/nPXyj8w0v+oLHkkh4H0Fd+Q7ilpWguYKJ3K0txI0yY8UfXSttHGr8Lw/FRZ8kgOA+krvrXw6kzVZwXsZQJlzNBEErS2jTSt3Gr9KjnMT5Ulj+QwkL7iE9LZpQxtFYaldvZ3KDQsBJZZbEy1ND56Nvw/SP9dWfJIDgPpK76Nh0wjmTtIXgNIm0HruAmnko1X9YW/8NJ/5yweyWEgfcXHJ4doCK8JeW2uafvq7aWXQJX/3dJKnPGr+n9+qix5RIeB9BXf+h09SW7dwGQYUHMBL32f13UUlUFnevwB0n9nhx7ZYSB9xTfjgbawN4GkfN46NAdvo0AtNrJuqumrh+H+g/Tf4aFHeBhIX/FtPLQ1uFgH7U23l866kS4K0uvMMnziLB8hXR4qS5YiPAyir/j2DW9IKop0kpZtpatNsGINrNVaG5uP/NV0WB4qS5YiOwyir/h4RWsWc0KoeRz/nBSqiQEvwj6lqqevgpbyUFmyFNFhEH3Ft1ppH9hRB5Sa+yl4NKird1gzdWesyz77KF0eKkuWIjkMoq/4Nhq6IkrKwI362fzfz27HAmnMlHJfH/Y7yktlyVIkh4H0Fd8O6SZ58MITFRag1fgsdxzbSFMVlqz9F4f035UlS5EcBtJXfDulqUnh0mDbj3WeWBZovg9tOZ+nLXtN46sLWuWlsmQpksNA+oqPj1kIljEdesUTs6yNdNkT4rKu0meRPL/6Jl1eKkuWIjkMpK/4hjSlWktByOXcDO+tgSMbuKU0si1un613LC+VJUuRHAbSV3xbSSPJRqoKY5wIPEnerrp0SM1Xt1VSp18g/Y+cJZLDQPqKb8nhMu1lVlBe67TwMjhZhlSliPeiQ37hpf+sLBlGdBhIX/EJaUIrmbwBmW7jwdS38SAGnOqcqZTGv/DSf2eHGNlhIH3FtxZedcpDdQ+FelalG4N5XZBW0t41rzrpB0j/HR5ihIeB9BUft//LzBMRGOd5vpMGnMAQiiLOSWvk8lVliV4qSxjhYRB9xUeil7W+OU7Uj+/IDu5pwiJm1mrq/pWVppfKEkZ2GERf8W1fKY5E1gtUPZvwVq9QqWRYc9jEWnB8toKXXipLGNFhEH3Ft9X/ilXR0rbPZ4HH6S1ZKgWUSs9JWhX7assSvVSWMJLDIPqKb2f0SC61GPDMGWgPg2enNIOu7Hl0JRo/OKP/UVnCSA4D6Su+df+3kWYZCzDLiVkIoWHPMDbnnQo1zekHSP9dWcJIDgPpKz4hvVZfObuB1epnNjTw2Sqgp9QcU5HPduHRU2UJIzkMpK/41u8QFBbvoPmE4aa0x0QUGIxrIm8h/8J4/F1ZypEcBtJXfLuiJSO3MRJoqXs6pDXAOzaQbr38rymdv1p2QE+VpRzJYSB9xcdXtLJNmZvhfG6Gt3Zilj0jtlayT1WS8Quk/85ZciSHgfQV395nSW22ofu3IU0BwqLQqK19aFte+2/K+CwMp6fKUo7oMJC+4ttnaVnZ9xAGq8wJtDhtL90m9NQWJnIp6atiKT1VlnJkh4H0Fd++eDTRpNrBa6pAgyu4dAQhTt5IBPtXL7TQU2UpR3gYSF/x7SotcxtiCTpv90GVt5f27T6y59w207j/6iOk+aWylCM8DKKv+OY7cq2lSoLSJwNRQXCeCr3nfT4XniV/tZOGXypLObLDIPqKb2d09cW1Z2gprT0cpgKtrgTTqydOCXWN74n+h+uI6DCIvuLjUum5MGOBtS3rng1rAZ8okNNodeqGfX6VhvNLZSlHchhEX/Ht8U63baOLACqf6r8Q1IkJ1CWXqSvb/KoozU+VpRLJYSB9xbcLWgl700Qwy+pA+SwOqyWdJ8R78bbWnF/1O/ipslQiOQykr/j2MNzkk3c3MJcCxMh7NtQCyZ1w2sql/MB3/KOyVCI5DKSv+BaG6+ysKUM5VwBolg62bEKyUsyY1PSr9j8/VZZKJIeB9BXfjIfrqKsb5POpg9bm2lNCoGZIU6Ul/cE36X9Ulkokh4H0Fd9W0uDwNAZDp163lx4O1UcF3TPjuRxuqf9iPPw7ZymRHAbSV3xDOreTp9QThjegIvtXZRZwa3NZnozrq73S/FRZKhEdBtJXfLukdS7P4hSwsy6MJk1wmQhzppKnqLL94pT+OzsskR0G0ld8S8N5m+Y1EFbHtb30eRNOTv1/Te6Yvc/PbrTwU2WpRHgYSF/xrYXHwrOsDJqKAFFvUEkJRlNnYqpT7SOk5aWyVCI8DKKv+LbdUQfTqnswLHsmJC4DbPUJWNlXzmz8WWVJXipLFNlhEH3Ft/ssIjVJ7jClIOzTWaBV3FgP1+m81qAfEP2366CIDoPoK74VPHAbjbwnQqb9g3BmqJXWng0VZTXxsr6aDeWlskSRHAbRV3zz0aWX3LaF5tnTth77oDZ3goSdU10Zy/oqDJenyhJFchhIX/EtOZxttmUCONo+pMcqUEfaP7ice+Fzjv7V1w55qixRJIeB9BXfHoZLPvoYCK617dlwD4i2lMGT9cSSJeFXyw7kqbJEkRwG0ld8+9xRWWuyAqN5BqruUMsgsCxkOmjm9otT+u/KEkVyGEhf8a1YWshyrwVW1rPeMW0vTfuoHjrTKmbL5aswXJ4qSxTJYSB9xbdPeG3isKb7lJ57PPRFUJEUcCJZlZbSZ3e05KmyRJEcBtJXfDylrSUVgU5c9yk9M9govpGmaTJRk/3gq/Q/KksU0WEgfcXHbQdUmBpD5Uawf9HA+3KYLTvzou7+1UoaeaoscWSHgfQV3754mAt6VZj97MJLPMDn2j6Ec7dc5+jjB0nLPypLHOFhIH3FN6QxtVl5Aa92Wh7nRstiBGy5zZ5G0s+e79SXyhJHeBhEX/HtYTjuZylphzR7B9p2A9pkhq5NSp46e/lqYam+VJY4ssMg+opvF2m3schUG4gSA1Us0EbeRCdvzWX0jfT3RP/DdUR0GERf8e06i/rMtG1GxmzbdeQMvv0GzJk1e7NZS/+e6L8rSxzJYRB9xTeiaxJ2b9tr+HYdacw9GrpDnykt74tb/WrZgT5VljiSw0D6im9GeukYKgnISgOSPSS2cfbxUtKhg2g76h8g/XdliSM5DKSv+JYcjqwjmcI+k8dGumaosy+otXNjX2X6VzGLPlWWOJLDQPqKj0hz0+ILLPd9Ss+z56AowgY8M243kvGrfoc+VZY4ksNA+opvxqOKdpEOXOfZrTQW+EIEHouKSpk2vup36FNlSSI5DKSv+Fb/pzLaiQrPRiWg/TsODYXA2WUVJUX7qiutT5UlieQwkL7i25alUVZz3XZj0aksadpIj/27Ymkf1D3P7j/4hvePypJEdBhIX/HtOYuCNPtmuLCV0+9gqGW7auzdeusus3y1V1qfKksS2WEgfcUnpFtDJM0JtJ6kBSuCTy4gOHGREOJPvnj8HR5KhIeB9BXfTuluPOoykGR2nu/cp7RwAuHR/3eXtvJX36XtpbIkER4G0Vd8K+GJrcJ5G419HgNJrnswJAGrqa9WMZt81Su1l8qSRHYYRF/xrbKEe/qTVaH4WZTum+2au4Bk9rl6ompfPQxnL5UliegwiL7iG9Fkcy4bkJvM/+c1izpQYTGt83jL3DPj90T/XVmSSA6D6Cu+jYa1uo3ukIav/6ffYVQVhnQpXYfyZw8s21NlSSI5DKSv+HbnEBPnNRYUng0Is0BdCWG6D62FktJXt1nsqbKkkRwG0ld8Sw7xPHZPAxrZPqWLFmhtMdiqOMvyJuurYqk9VZY0ksNA+oqP/Q6qa2CGnMn3cIgdWjLaP7qQDxrbZ/8A6b8rSxrJYSB9xbf9HVmxb3430ttB75M6g3XapzSz2hA5vuQHSP9dWdJIDgPpKz6e0qn5AXnOtb10nRWazAX74K6ax8pp/MJL/52zaCSHgfQVH/sdOWOSBnhsNPVNcx28ufY+W8/ng8dXXWl7qixpRIeB9BXfPuIlOYF3P0Wlc+9wOViuG2kjs1qp4PrFKf13dqiRHQbSV3w7pceeDr0mMEwLSK2CGyvYtIUtc67zq2KpPVWWNMLDQPqKb0+08HnQYk+GJZ0XaXUKVGUDobLYN3f42U4af6ksaYSHQfQV34im1NaSBCkLAU0e+3z2BSnNPSm2Q3X9nuh/2I7IDoPoK75t8KCVsGzHsTBtJ00tbU/NCEssNx25pvRVZclfKksW0WEQfcVH1zGmj4yQpQygjAy1m4OyahqLJ+cfEP13ZckiOQyir/j45FDrnbsBjbx9dMoKTfdpzSpJzb2O/lVy6E+VJYvkMJC+4ltlabmQqMMgT0BNz+foWaGINMsji/hXyw78qbJkkRwG0ld8+yY9JVdZBXrWc0oXBdehgGmYllls+Fcxiz9VliySw0D6im/D4ViEupEmdt3uoxl4swU400QfibP8wEr/o7JkkRwG0ld8298hYzYdDUaXdfaky/mCN6COmbPXNvyzfoc/VZYsksNA+opvd7SGpw3y9tJl8bmjRVDV5v8+eChR1vLZK1r+VFmySA4D6Su+tfDKzPy/nWFeJxAW3gf0+ezRvCXR3tR/cUr/XVmyiA4D6Su+Ib2NxbCWofN5ckh4j4e9DyjOltZYZ9XSD5D+Ozu0yA4D6Su+1f8Vic4S3pwpAaUq4Mk24dmHerY00y+Q/js89AgPA+krPiGtPePsuGD2Nrb7IIRWV4K0ffS2IjXNr75L7//ch8qSR3gYRF/x8Rseep9pQbO6p8MsCL7GhNyy9OWzOn90SP9fov+2HR7ZYRB9xbeCh5VSkghwK6eyZAtq1g7Ys9R9Wlv5qrL0f4n+h+uI6DCIvuKb62jaaioMbfwvDacC2zxncFNd2iYhflSU/r9E/11Z8kgOg+grPhF9bqwYzwm2Ut2ugwWqdYXsappW0eofVZb+L9H/qCx5JIeB9BXfLmiJeC69QteOcOZBsFwEsnntDQuNr75J/wfpvytLHslhIH3Ft9lQfLC07Z9p7NkwmUBTQhhYrSW0OeijXXj/QfrvypJHchhIX/Gt36HUm2qGLq0BnYV4xnlCLdLEhvVcPnpy6D9I/11Z8kgOA+krvhVLaQzB7aVzmdtLl4nnFS2Hek5p7lMHfrT5/z9I/11Z8kgOA+krvo2H1aaz0nmMNu0fg8CqN9jDoo+xdB/VHy0O+w/Sf+YsniI5DKSv+OaluyPlfTZrXRloyFkc5vmU8iyn1VC/ejf8P0j/WVnyFNFhIH3Ft8/SlGZiPGvwVjrrHU/QkgxwpIF99aHzB5+l/64seYrsMJC+4mP9v6XkWCALKhB6ORumFUYTTqppSf7oktZ/kP4zPPQU4WEgfcW38TCj5MoIZU3f42GZ20ufnumsrGn22v2rOBwfKkueIjwMoq/4RrTnlom326h6Snjbcpzv0cDerfFgKemrz9L4UFnyFNlhEH3F1y1LtRMTcM7rXGrx7aRLgu0KDAvPqV9twvu/RP/DdUR0GERf8c1IV/Qh81SWGgGlPsF1NUhTRhUahF89R/t/if6zsuQpksMg+opvt1mKU5/tcMy8R8Pm4G0qSE6zabWav7pG+3+J/ruytP+vIpAOpP9f8fEVrazkjtAXGVCXATbqNiC18aok+8D+6jYLvlSWPEVyGEhf8W0XnhfuKSc4+8OAaGZozTqUXFrVMjTZVy08fKksOUZyGEhf8W04XK2XWhY4/m/ZgafzPouB7hM6u24zzb9A+s/KkmMkh4H0Fd+SQ+Gx/9VPaLhPaaEMzqNC9b5qzr74s8oSvlSWHCM5DKSv+OilVxLyDl3P4rCGAhU1ga2MiL0NXj/4KP2PyhJGchhIX/EN6dFGKicMX4JAS+ummRBWFdORiff0+AOk/64sYUSHgfQV36JDGWuU0cCXbPeBPM4TcQx16kyrSFX8QRj+j8oSRnYYSF/x7ZTOpToNAWMioK57UEzlLA6rK1E2K+2rq7T4VFnCCA8D6Su+bfDIpRf0Ad4P0t4dmqICjt6z4lx5zo+Qzi+VJYzwMIi+4tt7FrlXor5/G/r56uGlQjXMcKp5o+koROt7ov9hOyI7DKKv+FbwyD2lQdtJ03m8k6uB73kQuiLj2P/O/NX3jvxSWcKIDoPoK77lLJY7c28w23kYrrcE7XyjxlbSmmMx56+MdH6pLOVIDoPoK75t/q+dqtq2GWnyJpq360j/uyhecQ0+K9O/+oCXnypLOZLDQPqKb2vSp7SsFWH2qidm2aNhtwrda1GsSa19dTM8P1WWciSHgfQV32bD1HuiQbAQt+/gdr57nPiwal5oaCl/1e/IT5WlHMlhIH3Ft5hle+l6Njt2owU0VgObGcFbH1rK8jJ+8AHvH5WlHMlhIH3Ft5glSZ7UHLh5BZqaoZazv4O8T7NWiv/ge8c/Kks5ksNA+opPSC9RVWeGmcY2HjgSmJNDXzbm2I6a+i+Q/jtnyZEcBtJXfFscNjiv2ReMpHs8rLPB2TQNpNXSmKz9J+Ph35WlHNFhIH3FN6TNKid2mFrOliU6d8O1QME1KS+d/NW74f9B+u/sMEd2GEhf8a3fMRPO1gjkf7vwdNPsWPI+quceGpF09R8kLf+oLOUIDwPpKz4hTZII6zhbd/MeD8f20k7bfTDm0fq5ZfvZesfyUlkqER4G0Vd8LHiIKOYMK419SNc0obX9K+nGGVNJ7TPfUV4qSyWywyD6im9EIyppE/BaECglhJp4QmZGmct7+eo92v9L9N+uo0R0GERf8Ylot9mm+LnEssdC6ttD+yoEQzmv3Gbi8dVOmvJSWSqRHAbRV3zb39GtO++BMGs5D8NJA3cx6Kc9PcmXzK8uaJWnylKJ5DCQvuLbBzz37TDW2PZ5baRbYvDe0x4N254MB2GrX32TLk+VpRLJYSB9xbcwXKvxrATJ1vYdyxQsYYE6Tg5umEv/anFYeaoslUgOA+krvp3SsxGX2SEt3cPhNiHQhBkKjmEuHVX8B0j/XVkqkRwG0ld8K5aqed2OGYrw2Kd0ImidCUodueRCpOOrS4flqbJUIjkMpK/4Nh62iriKb+PB52b4HhSrywTaUyNlNdoT4g+Q/kfOEslhIH3Ft640uumaC9DOV+kyDY7d2BZkslCilvmrF2nLU2WJIjoMpK/4dkqXhrVXBspzn9L53BJvXWCNRLlWxia/GA//zg4pssNA+oqPaTjOItt48LDtpaW37aW9Aso0qsR9fXajpTxVlijCw0D6ik9Ij9FlTju3aN2Pl57gfSiUgXkuHjrKV3E4vVSWKMLDIPqKb0Sv1abIPp+TJaBZDeowhEYrKSbp3L7ad0AvlSWK7DCIvuJb0FKtFGSF6ec92tUUPBOC7fNZHNMQ+aopTS+VJYroMIi+4lvOoloEbf825H0yE546XqvbdczCVWszw69qpfRSWaJIDoPoK77dZqE1J68ETL629WCB5iZnwaMNNZlNf+Cj/1FZokgOA+krvtmONbZ5Tg3m2SRN3DpYyQYNW5bkKKV8dZuFnipLFMlhIH3Ft6p0SrPhts6Fxc812gFmmkET4VpEip+9z0JPlSWK5DCQvuLbN2lrm1tKsM/j8z7LWGCuFbp0HVJz4fxVZYmeKkscyWEgfcXHa7TeeDXe0+HZWKrbgpjXBWId2z6nefAvkP67ssSRHAbSV3xCWiy3jr1CGrxPaeEGraqAS03DphuXr/od9FRZ4kgOA+krvhmPZNRtKjQ/77OsPKE2YbDJvlJvXNYPvuH9o7LEER0G0ld8W/5PM2sx3OaZKpB7B6d+7mxRs9mrKf8C6b+zQ47sMJC+4tv2f+2tmxboPRnQkATuZUFJLL1XNPrJePh3eMgRHgbSV3xCWtP+w7bTKLxpppEFrFUGHnXVkVtB/2rfAb9UljjCwyD6io/t/7b2SOigBbeVntPAyDLU1GyJoeT+1XTIL5UljuwwiL7i2wstPmrvdC6DzwZUpEPt6ayW5lS5c66lfk/0P1xHRIdB9BXfjHS2Nltj6MP8fMEb4GUW4G5NCLmpfHXpkF8qSxzJYRB9xbeYpdCaoh1mPZv/uzL4uR6eZl3pPHr4XVGanypLEslhIH3Ft+6/Da9rEAw5LyyfFWJV+gDkvihll6Fffe3gp8qSRHIYSF/x7WtHa8TVz5r0umdD5j0WbssBc7DlxWy9frULj58qSxLJYSB9xbfkkJdadd4gS4F9Li9oxSdswGujLr2PH3zu+EdlSSI5DKSv+FYspSpTWUBSF6BS2qa5OGAbs7dqnNJX6x35qbIkkRwG0ld8u9GSqhfcDFc+HzwQOzjOBmaZehtdNP3ilP47Z5FIDgPpK759lbacs2qHav9bFzb2eIhugBvsyjrOZ48fIP13ZUkiOgykr/g2HlpTUx/Amg7SZ/+uDgEfpRuO2mv6xUe8v7NDiewwkL7i23jo3FLNApvg855FO9v/9w+SMVTzEss/6Hf8o7IkER4G0ld8QnqNarULQfO+QR6lgLE0wIG5clemJR8hLS+VJYnwMIi+4tsGj0ZSnQSIZgXSuU11Q4KZp08TSTq+uhwuL5UljewwiL7i2xWtmpOcMqnnus9oFgOTwUC1GHqpg+dXTlpeKksa0WEQfcW3ytJ5Cy5TBUmHaF/lJC4JcqpeWfNc9oMz+u/KkkZyGERf8c111KQnOgS08xztgdl0KKQ9JYoTyrKvtizJU2VJIzkMpK/4ducwjTFO2V/SNKCsGbbd0PPgcnUha9m+6pXKU2VJIzkMpK/4FobXlaeMBui1A2E/LbwzIBbjnFCM/Ae+4x+VJY3kMJC+4ltyKJh738aj6J4LSblAo07Q1/Yd++DmJV8lh/JUWdJIDgPpK759k0Y2L62Aa2cgwQmWKQOmuWaysrn+6oqWPFWWNJLDQPqKbxtLKSOet7OS8UY6tQw+5wTNnqmWZDJ+MR7+nbNoJIeB9BXfnu+czsqtwiq8vbQSQV09gbdJ5uiYPyuWylNlSSM6DKSv+FZZ4tLH2CBzK3aCFtkWZDiouQ9EUaGvHoaTp8qSRXYYSF/xbTycCSdnAi82N9K4XXX1An3QbANzHvwLL/13eGgRHgbSV3zz0rlY7SaA61ylXZPBGQmwmYg6s312SutLZckiPAyir/h2Ody1+KgNOumpLC3b06EKLPE+eUwu/gOi/2E7IjsMoq/4WCvdI6DMCS0NPMsdEYzPLg+VNKekvvpX+0r1pbJkER0G0Vd824Q3t73opcLoVs8mPAfLnAG3jS59qXD/wRn9d2XJIjkMoq/4RHRZfU6TAnK+3ZFgh6Z2qv9TetundJ4/OKP/UVmySA4D6Ss+dv8z4eoF1rmlRb7y2d/BsEgkmWHR+tXXDn2qLFkkh4H0Fd9mw1LH8HoehuvpxCwd/Nw+XJvmlfts67NlB/pUWbJIDgPpK74ZD65ZV95n85J81qQjNMcMwsWYSq44vrpzqE+VJYvkMJC+4luxdNRuZAJdmwLlbUFsbC+dSxme0faI+NV6R32qLHkkh4H0Fd/uaGHiddajE2PdSNcJns5ymm2tbRvt4Z/do9WnypJHchhIX/GxsrTmbLbASi1Aq/azM0zOdS2tvXmp9tVFWn2qLHlEh4H0Fd+MB0+seQ5IqThQGQK2tqFe5lO6dhT5xSn9d3bokR0G0ld82/5f3W31bZ5pz4hUegVX3u7jhIaDmg/5qiutT5Ulj/AwkL7i21VasVl5M1wIcSO9z2uzlM54yMZ9i+Wr8NBeKkse4WEQfcXHy+FpmCiD5jMi2krQ5mQYLa1MSDLkq/a/vVSWPLLDIPqKj7ajaLeh54HDTbSfi7RsBEkYaYqTla/icHupLHlEh0H0Fd9yls42sWToVQRIloBLqkBplj4az7W+WuBhL5Ulj+QwiL7i2wc8GvtcRobE9XyJHhnMi0MbyxOhefuF6/hHZckjOQykr/h2m8XW0I5rO46SgDo2qOdmOI4hqoZWPnvr0B4qS/y/f/iBdCD9/3tGWnVmWpNgrW2iqS7fnpoaNBKi3ESsf/UBzx4qSxvpSA4D6Su+FUvzannSODcNt5XGwdDaKMDNzdJ5Q6t+VVmyh8rS+S8QSAfS/6/41u9gRao1w2xpwDbWCSpRhZk7bcDzNtQ/+Cb9Z2VpIx3JYSB9xbdF6UyrS6PtOdL+UXyB9XneOuzT2MVz/cEnvD8rSxvpSA4D6Su+XTtsc5Vy9qObd6CMAyyVurluaq6ZsnxV/7eHytJGOqLDQPqKb5WltnrqOiBhOkHLiQ6tnn1LDcVb3ob6q660PVSWNtKRHQbSV3xbd5BKo+kCNZ9XtHIbUJN1WHMKDUvG4xdI/xUebqQjPAykr/gYtSz3igrJz+Kw1hhc1CENX6XlXGb6ajz0/+/K0iY6wsMg+opvBY9SmM0JiuqJW6xC4yTQ+4aJSKvpV9Oh/39XljbRkR0G0Vd8rCzNPKY5WO1nb5gUaHlsYz1Gt1yQc5/fE/2368CIDoPoK75Fh23gnJ6hrJlPUamDtbFgk+xszVqXr3IW//+uLG2iIzkMoq/4toB3n9ELywSj85hFHu24jgG858KugvvPX73P4g+VpY10JIeB9BXfkC7z3JTdjoPsVJaS79HwvHooOnNH7uxfVZb8qbKEkRwG0ld8Qzobpu4O0toEmkXAsGaQepy0T57tB076H5UljOQwkL7i2zfpVjSdylJNpys9z3C4coOSbEy3jue66/dI/11ZwkgOA+krviEtM1WSucfBOg7SuOEmhVRMhuXcZyk/QPrvyhJGchhIX/FtvWNtI+Wm0LFtLz1zAusFwUriVur+e+UXp/TfOQtGchhIX/HtRkvBptwNes4FiOu50bKRRuqeqGiR8YOc5R+VJYzoMJC+4lsY3ovixHMrK6VTVGJophlWSn3wPsFb++pGiz9VljCyw0D6im+Xw2upjcY6T9BuL02yoCUukBBLRuu9/cRL/x0e5ggPA+krPiGdV3eh0kBqWeeSVgfn5oAqQ9wtmX+zC6+k9FJZyhEeBtFXfGv/q/dVV4EyeJ0HaSecgvRZipdaxVLrL4j+23bkyA6D6Cu+DYdtOW6mz7YwAVqWwaxtY10qqqXcl31jO/5D9D9cR0SHQfQV32bDrLSNR4a6ZJ/MqzP42L9aTatxS4vrN2n4f4j+u7KUIzkMoq/4VsKbus/k/y3sODfDPTu0TBky0ZxrpNXpm68d/yH6H5WlHMlhIH3Ft5vhLtN6TjDt3Az37T2sVgZ2Gd6ptY7fLA77L9J/V5ZyJIeB9BXfkK492yoIlM+DtLgWtP9d0EKhQiSF6Qe+4x+VpRzJYSB9xSekbWVTdQNcomdNeoO6T+39qyKM7mMbkx8g/XdlKUdyGEhf8W06rJJkOsPscx/ViRuY7+kwZSdzy5jaN/2O/yL9d2UpR3IYSF/xrbLEJU/ZDCOXDtQnQfNztyVt1LsuVvzmjtZ/kf47ZymRHAbSV3z84iGYvDXoxHs8XKjQVl2QkWbOzmfN0Q+Q/ruyVCI6DKSv+Ia0edfOBtLm9tLkA9xGgVZWXym1pB89DPdfpP/ODktkh4H0Fd8uaSGhqCB4w37Gwwy+LTRwS9jQk079hfH4OzwsER4G0ld8Gw8HVrRiUP08stxNoI3zgrhI4kyde/vquzS+VJZKhIdB9BXfPkuTLJd9NI9FGcikgI2hgNth23Kt0r86pPGlslQiOwyir/i2ZYl6TzNXmJwbUFKFKidtwWKbauGxyfuc6H+4jogOg+grPj4MVwn7thnNz97dc6O2renQpSO7juTrm500/yH678pSieQwiL7im+uQ0rGzAxqdL9Eb64plgAzHbjZIPquV4lNlqURyGEhf8a37n73kUgokZgGa20M7coetIrJ6qumblTT/RfrvylKJ5DCQvuJjctjVpUyQ5Hs2rKf8P6tDqTNnysnQv+p34FNliSI5DKSv+GaluQ/UtqCuuYdDrWWf0lVB2NseFbP28s0by/9F+u/KEkVyGEhf8e0aLZVGTAZKrW+kScDGHMCTa++qluYvTum/K0sUyWEgfcW38XC0sdJ20DZ5Asl5qaXZ9tK5DG6z9Ew/+ODxj8oSRXIYSF/x7fnOJG3odhrWaSON0qCm7KAjYbcqqZevKkv4VFmiiA4D6Ss+Id1799J9wFxdgEap4LYYElnZnmMzXX9xSv+dHVJkh4H0FR/3Su/juJQFpZw03E3P9zsHxESDq9Yl9QdI/x0eUoSHgfQVH3fSsDUqBEuTAk2vUJEZkJvNulJu86uCR36pLFGEh0H0Fd+Ink37agOSsQOlJuBaEgyZSmvhnhS/eerwP0T/w3ZEdhhEX/GtspRXHuMsStdTJl2rgtmJXGRIdS5tla+yw/xSWaKIDoPoK75dZ0krz0r7UB68icaC5xkthH1Ap+J5/7301U6a/FJZ4kgOg+grviWHuD1GPnezEu4fbTD4MdNYfTENcfavPuDlp8oSR3IYSF/x7Zt0S4XWRMi5n4fh5oCWRUH3XNjHnK3qVx/w8lNliSM5DKSv+NrvqH1oh2m9A1V1qG5nxfQkXCTd+1cf8PJTZYkjOQykr/jW70CZnbHB5ElAtt2Ht+GwtOjs2ee22j9A+u/KEkdyGEhf8W1xWKsz8Vl+VzMDDavQlDN4X6LuY9T01S68/FRZ4kgOA+krPiGNyqabG2j9vEjLJFCTFijCM1Uxtc+WHeSnyhJHchhIX/HNS6fBa60EMs+WJetyTukBOsR7GqpCX+3Cy0+VJY7oMJC+4tspPUZeqzZgOg/DYVewJgqzlNNWamKf3Q3PT5UljuwwkL7iW9KC3bNkg9oxA/VRwLA67LFxpfNNL5cfpOH/qCxxhIeB9BXfiqW2SuGxj+V9WAO1nKBN7ftHKuqlEI2vvHR5qSxJhIdB9BXfvuEV8TSNQWgMIOEMjQvDItnTYdaun23wKC+VJYnsMIi+4ttwqOg4s8LoaxPNuoneXEPhQjj3rFjrV066vFSWJKLDIPqKbx+lU6pldQQyO092um6iRweuza1pn3l8dY+2vFSWJJLDIPqKb493pj0ZKu1DeWmF7ZonuDeH2ZDbWEtcvtqyVJ4qSxLJYSB9xcdlB62vtR1Hreetw7p/5TMJeJfcjM+NRP8B0n9XliSSw0D6io/LDhbPOTPMSnKus2SwYQrZS6nWJw396gNeeaosSSSHgfQVn5B2XoO2YYbK55t05fN+uBSQXvdYKEMS/+AD3j8qSxLJYSB9xbfN/6W1YUzQFnegnM6e9DIgdx+pFeljfFX/L0+VJYnkMJC+4hvSOdkyr9BHWmfLUgczG9DdcsFkQ/irO1rlqbIkkRwG0ld8u0gryF2awux8brRQAc/DgH1Y6lhqtV8Yj78rSxrRYSB9xbfxEBOuyQqIWLaXbgNcW4HciMYqxZv8Aum/s0ON7DCQvuLbXumKoyRfULDtUzoLQSVrYCW1niSV+ZOPeH+HhxrhYSB9xbfKkoiNVhcMrxVopQGVW4XSWTulosu/utFCL5UljfAwiL7iG9FtbndBBjmzAc3awIlPgsipOybP5QdE/8N2RHYYRF/xrSk9zoOdhqCyYabzfrgXSeC1996SVf5suSO9VJY0osMg+opvs+HaAFdUmJhPdMgJ6hgNuvmsaKMyf1XCo5fKkkZyGERf8YnolfcAqHTaSv2c0Rtmb563j95exHHVWr5adkBPlSWN5DCQvuKbkZ7U1Mxhnk3ShC1DLWtATlSMx1BeP7Ad/6gsaSSHgfQV3z7gacZEvZ5ns06/QxFq4ww8EbOP3vSzZQf0VFnSSA4D6Su+LZUeVmY+xVLtvI3HngstTQRZoqNwtfSL4fAflSWL5DCQvuJb/b8JzsEFlq+0DXURaI3bdh97SNSyhMdX+zvoqbJkkRwG0ld8Gw+tFmz9PGGxEGiJgbNUGDQL5zR9fLbsgJ4qSxbJYSB9xbeu9Kor8djHcrcJpOhgvAx6b9WplmL+iy8ef1eWLKLDQPqKb5+ldaQ6G4KtaedGyz6l3QakXEcnWln6L5D+Ozu0yA4D6Su+PQy3nXM/G/A2wHs8PJsd6zh3W7ykhiMVK19dpaWnypJFeBhIX/GtK12taaMCCc8jy7oKuG2urfaltWQu46udNPxSWbIID4PoKz4+OsRFfBFw0X00p7VNNQ0BQuqSO2afX93R4pfKkkV2GERf8Y1otdSrZVhlFCDpum1HR5joRjOxpfWV7eCXypJFdBhEX/HtzaHRnKobiJdjn1uFunoFk1RRbJjRD87ovytLFslhEH3Ftw94Mrl5m+B4iDbW8+SQwWh7LKReOOevbrPwU2XJIzkMpK/4djN8e4tZvMPo4xzSK4NzPmG4c20saeJXySE/VZY8ksNA+oqv11lKym3APAc09epgqdI+qgtOnQM7fnWdhZ8qSx7JYSB9xTcrvUa2qQUyjgWkhhtpS8DdabFNXGv9AOm/K0seyWEgfcW3mAXV2ZpCZi5AM3dotAisL9/jYVbFry608FNlySM5DKSv+FYsbX1NHATn1XsgHAhVrIKUVM7kODB/VSzlp8qSR3IYSF/xrYVXlBuJQ+7sJ2dh8NENvGs9jVNt/FW/g58qSx7RYSB9xbeH4fZ82Lk3KIna9tLpf8ajw0qYXbDN7T5+gPTf2aFHdhhIX/EtO7S+3UWqMIcrUM0DNuMNZhlDSkudfvJd+u/w0CM8DKSv+PbokNS05p4H6zzPaI2NtBfcFqRvJ5LFPJX5EdLyUlnyCA+D6Cu+lfAInc/DLPW8RUueNttSDZZoG2pK1L76LC0PlSVMkR0G0Vd8i8P7RjoZQSE5TyxrB6fN9qi5FUq8J8SvvkrLQ2UJU0SHQfQV394c6hkd9ThnObOh+D6tWwHhOZWsMftXabg8VJYwRXIYRF/x7QMeGpKmAjWNc412KbhiA13SsFqx/NnDcPJSWcIUyWEgfcW3ZQfaxbkucJNtpItWqD0twLOqtHZOMr/62iEvlSVMkRwG0ld8C8O9lpL2RLgN9f5hE/d57QzDcZy3iGrpP/Adf1eWMEVyGEhf8a2FNxb7YZhTX0DkDdrIAp6EqTk3/MXnjr8rS5giOQykr/jW76hIFbWASz6b/7ehbqVWsI40WVvP9aswXF4qS5giOQykr/h4j3baqClD3z4DaO7JsE7PoGXseVEwt/oL4/FnzoIpksNA+opvN1q0SjrVjs5zn9KFEGz8/9k7m1xJUFwLr8gSxgbs5WB+9r+EB1mNlDmIeEyIkUutm3FPjSrjk9twDnY2IKoW0vo3Iq+eHeabyNI6pDrSjvT/xLshvKSJyBTGsIV0qW31HE0g595a7kwmr+Z35JvIEqJ7h470Ee8GhwnF1iyCsBCwiu7kfwXVQGql6/rnB0h/Ng/RzUNH+oh35uGgILEySMQCbDFClVWlJ89RddTQ8qteulxElhDdPHSij3g5sDSMsidKW+8K3GdarfRqPjKWkTqGPOnV2vByE1lC9w6d6CPeXeGh8rBUoWDdg9JRQPsIUIpNCwvwEV7dSpebyBK6dehEH/EuVmpMkyJC4h3wKDtg2kYEi1yrpl4Tvnp0WG4iS+jOoRN9xLsHWj2WwXU1HKq2+mj6s7czQWiRuHOzkeQ90V8iS+jOoSN9xLvIUuU6Zheo1P9c4A0QCRlGqrYa7GnCr1J45SqyhO4cOtJHvOukV7+sOBsMi6tKE1XQEibM2UPuYorlB2fDL5EldOfQkT7iXZVucVVljJDiHnYQpYC1Va9z6yhCe/bjq3xHuYosoTuHjvQR757R1jYDLaRl6jodxqIge3oYjy4smVror2yWchVZiu4cOtJHvDseJuNgbBDVBLgnA5s6IBqnGCVNo1f5jnIVWYruHDrSR7yL/4deY0zreNi4ryo9GtSR535IO9lIh5r9AOnPkaXo1qEjfcQ76zBZbJlWB417Ft6MASQzguY2tBmFkH5wLf0lshTdO3Skj3gXLE2SYwgNekECrn1v0ZoJBiKtrsMSh1cTS8tVZCm6eehIH/HudXinsfrlDrMa7YUWGURrg70TwPb6Fqmvemm5iSxFNw+d6CPe5UpHLX+i0lhbBE7rdCikBKnFTjSKCr/qO+QmshTdO3Sij3g5gldwHQY7ZFpHQra2iI6FoAcrU/Okiq+mLMlNZCm6dehEH/Fy9D9TSdzAorX/Ikvae4bZ52wDs/Xygxr9ObIU3Tl0oo94dydNYsNChLS4XkdDSXvLYYCJM8+qWae8iv7LVWQpunPoSB/x7jVLlRB59dCUwirSDRGk0AAyLGmEnGy+cg7lKrJE7hw60ke8Q1pSDlUVch1j9R0RwVqN0DlNHmn0RK+e0cpVZIncOXSkj3jXSs8gWqmA4NwpPKwge2C6lrKqNcaZn03+l6vIErlz6Egf8S6yRDJyLwqR2kKajUCop9VLc0wBy+jtlRkuV5ElcufQkT7iXeORh0gIGcL803jQajyqVdDWJHGuucurFy1yFVkidw4d6SNezu/IaTZFwA0yEzPYkAhm3HpH7qm9ekgrV5ElcuvQkT7i3cTSdSJMFQukXlaVVm5Q+1w/KqJQRs79B2b4l8gSuXfoSB/x8nhoZrUjlD/x/84DLKcETVD7+n99HOPVrkO5iiyRm4eO9BHvGo8wqM5Be42WAg/W/z5pD5hQitl8ZR7qTWSJ3Dx0oo94V6Q70eyUoQ4JwEKrlQ6o0LS0WUKdJq9e0upNZIncO3Sij3g3kyZKzUoLYWsEnPpqO2IR0ISdiVjis4CH3kSW2K1DJ/qIdzWa0bKNDBo1A8/WQW0BHmoopmH9m/LqBk9vIkvszqETfcS7yf+UoyWsq4Wue/L/Ks+WadVom1zLyHX+oo/+Ellidw4d6SNeIS26CnPmCS3VPYAXG2joE3TBrDiw1/yDIv0lssTuHDrSR7wbSTMTVdlN9NgD8YJMkBobIBYS1lQNX7051KvIErtz6Egf8e4CrxeMNFcrjWNx3ca++IgKFPLMYUyd5VVkSa8iS+zOoSN9xLvToTWrKayvQcNYVdoCWNAAtRIpBlLpr55o6VVkid05dKSPeDlliYfNhjvQscdKJwZJNQIh5j/zpjG8MsP1KrLE7hw60ke8G0mjhSyndR5k3YPDtOzZ/xkkUlQNs5O+eqSlV5ElduvQkT7i3UgaqdTGLNAxLKSxpW2G70GPbf2yPhb+xY3HZ++Q3Tt0pI94hXSqoSWlAjNsp8XaWPU6GwRLI6yGRMZ8NSpdryJLyc1DR/qId/H/kg33Y5a0PgBP0YX0vvsoZqlKjqKPLvG2vfL/R5aSm4dO9BHvrqUNZxylAtZUgTVE0MEJ+rBMFPPo6VH6/2+iP7cdyb1DJ/qId3Z4nI2nLo4XPMA0FGqjvtmuEoWqvdoa/jfRX7oOtw6d6CNexkpHqgNX19EnA7f/MtIBMKQ5+5ip0KOz4d9Ef44sJXcOnegj3h0NQyTrGSE10tVHq0ENpQBh7iOKzWCPgtJ/E/0lspTcOXSkj3hnhk+dhn0hnffOcMIEkmaCrKEVIRpTf4H058hScufQkT7i3fwO7j2JLZrLNsMbF6h5nxLJRuhpWrEfnA2/RJaSO4eO9BHvWulKOZkOqEIGnGcDqYMgi06txLmMR/mOf5D+HFlK7hw60ke8u5OmgcVyBIqoG+kOyraftpRgwfKorwaH/YP058hScufQkT7i5YVHLG1103tpp/4vWEoioM04tcrKFH6A9GefJbtz6Egf8S6yxMRjlWQoGFZt7oQgIwvkWYfkhtbao420/yD9ObKU3Tp0pI94Zx0qdSpsgIqrl5b9EMBYQOiPayij9fEDpD97h9m9Q0f6iHcbWoRj20uGsBvvp7QVbDXXUEcjCjF3pF8g/dk8zG4eOtJHvKvSow2pq0CPss1DjAJVhkEUlR4HpTofDQ7bd9H/f2Qpu3noRB/xjuhQSlYN0BJP4DANlKfAmJlqDj3Zq1zp30R/aTvcO3Sij3g3rzSFPVCpAsaswDHv4Y5m0EIJtfYUaL4KeOBNZCm7dehEH/FugMfqlS3mCt1qXTV6zNVI17LX0QbSUkIcry6l8SaylN05dKKPePeMdlD8EyuVKX0P4E1QQ8+AHAh77oz6yjnEq8hSdufQkT7iXQpPhsSBDTBwAa68zfBNuIbeemw2n5nheBVZyu4cOtJHvOs7JKJ2EpDebVVpjGBTJigZKknFjK9sFryKLBV3Dh3pI94FS5us5oIJWswMrLaqdI7rWykmPWuTVb1/gPTnyFJx59CRPuJd4zFza7PmVZZprio9d8/BA9B6phmtx/HqiRZeRZaKO4eO9BEvN9KW3rKGdTwcq/FYDINVUkiaaGiuNvgHNsuXyFJx59CRPuJdZGnynDQQOO/5HetACNZxwvqrCjWNkUt+tGT5H6Q/R5aKW4eO9BEvZ+FlK80MdKaxF7QkqJrDjnuIoFmJv7AOv0SWinuHjvQR7waHUWs8W4M0WgIusloQW91H5apSmULLv+ilP5uHxc1DR/qIV0j3HMYYRkCc1vEwDgGzgFBbmLNJmYVfXeLFm8hScfPQiT7iFdGGlFNf9TntSCkrMihjgzyQSpKurbw6HcabyFJx79CJPuId0YXr7L1BnSXvreERapwTgrHuy4bM8gOiv3Qdbh060Ue8nO2IPbQggKEG4MUwKEaF3hbd2EJCeeWzxJvIkrhz6EQf8XLKUoi4B4VlCetouK+jxeaAKLNhHqu5fjY3LF5FlsSdQ0f6iLfDHaUFbjtSutqOmAJIxgCFsa+KvQjAV1OW4lVkSdw5dKSPePecpQRss0YYyjvfwQqWYwGh2cgIh8qrN4fxKrIk7hw60ke8azzSolhX79x41WYe+z1LWk31IllnLlFqeDW/I15FlsSdQ0f6iHdPtBa2cTcejebqpSVVqJQVyphxaBklpF8g/TmyJO4cOtJHvHMOZxtVOQKlMvYWLVsFmhDK1BDDtF7HL46Hn30WcefQkT7iXb7DNNapqzabltV4cAeTkqAYxVg4zmqPFsP9g/TnyJK4dehIH/HOaIk1p5FX49G3GV4Hr146GVDXHrnl2PFVCi9eRZbEvUNH+oh3+Y6JYYxEUHns9Z2rq17l2iA3QpJJYRXuHyD92TwUNw8d6SPeTSwtomHOAKWtUs09CFTkATZMkXPWYPUR0nQTWVI3D53oI97Z4aGVPgNDrT0AhxKhTpqQaVVtbLT+eHU6pJvIkrp36EQf8e5WurXVrK7Wecy9Di6R7idaFawUmrFUHOHVuAO6iSypW4dO9BGviGabEmpNO0w69pYWWjCPCoM0ow1qlF5l/+kmsqTuHDrRR7wbwFsazqIdiDgD15pBOlfIHbnYTKsXeXXbQVeRJXXn0JE+4t0WrTJKi4ig0tfRkEOG+qdcx7H+oDACv7qTpqvIkrpz6Egf8c45lGqUwgQsO99BxmCRCToOSzyorjr9A6Q/R5bUnUNH+oh3F3iDhwo3oJj0vx3LdcT166wDQ+eu+IMLvC+RJXXn0JE+4t0svJyGFNmnw7lH0kQBySVCyJZQZsy5vJrBS1eRJXXn0JE+4t1ImlaI52SI2y/kZriq9Go8qjUtHTFleRX/p6vIkrpz6Egf8e54WLEXW8dD0robjzj3k9oBNXEfIRZNz5Ys001kKQa3Dh3pI95d4gVrUXFCKfvdYdcEEiKCpq6cA2umXxwPP3qHMbh36Egf8S6FN5UrcYGARMB5faqYBmDLOJXmbM82tNBNZGl9ZY60I/0/8fIpLXWcYYIUW1WaB4MupiGw4ZyGlp7tOuSLyFIMbh460Ue8u5YOJGZ1Qpe6Vx3SBJVEMGfvUS2mQa8CHnwRWYrBvUMn+oh3SelomcpAiDb23DAKUFtCkFgKxsET7dWrQ76ILMXg1qETfcTLG7yowUIDtj/XHbKOhbTH4ekCm4xqLa/ccL6ILMXgzqETfcS7oLQuonUk0Fl2H73XWuQqOzcddRCaVHtP9OfIUgzuHDrSR7x7Rpst12YNqlhfbUcXUMwNBpfYmq6/MfpBkf4cWYrBnUNH+oh3+Y4+Qm1tQot7MZyogtZeoE5UXL9Wba+cQ76JLMXgzqEjfcS79yxYRfu+5DDZwVJbjUcKCdqMkWK1vMj+AdIfI0sR3Tl0pI94N2XJGpaB62tYAO9lFhWscwSNkUsoyfL8RePxMbIU0Z1DR/qId1d4NHXWmSCghVWlJYDVTNAzD+XZu+qrlUN8E1mK6M6hI33Eu420VnsTycA2BvBoFXQurlseew5eG7G/mv3PV5EldOvQkT7i3RDewTEl3q+ydBstq1TbaArTMJVAGCT94hLvs3eI7h060ke83NCCiWJXiAP39P9JUCUyiEhZJ0dUa69etPBVZAndPHSkj3gXWUoLZdm9dIn7xqMhSMu6Go9ozDFjSK8CHukmsoRuHjrRR7yLStcUS+kdZpAJLD2BhUV0Ei29Fc40X/Ud6SayhO4dOtFHvJxJE7mkVZ5z2fNKOVYQXljPObsOoyTp1avDdBNZQrcOnegj3p0NZSRmGmB54jog7uXKOQm01AIjk1Z+1Uinm8gSunPoRB/x7mV4M6wVDcaIHZiCgeySnXJE02w186s3h+kqshTdOXSkj3jnHKacOYQ9Ba8upOP6YaUTGIU+ak098aukdLqKLEV3Dh3pI9510mTabYGcLeXVSWcDizKglhpLGjXW/IOz4ZfIUnTn0JE+4uXhkItliYAt2jbDF9KhIxRrHcfi2carl+HpKrIU3Tl0pI9413hUTZFswpA/vXTdSHMAzNV6sVh6/8Hp8EtkKbpz6Egf8S7+X0MutDoNHb0A57SQtpEhZM11vyfR/AOb5UtkKbpz6Egf8c4MT1MpWIQ9QWxPWdq3ealBDHWUkEWa/qKX/hxZim4dOtJHvDPDcZbYy4TWJwMLNVDJAYjSSGgdlX9gtHyJLEX3Dh3pI97dS7MVDrUCSuL/ZuHpTAhcWxozllTyL3rpz+ZhdPPQkT7i3bvDlLBYIxho2zxc3UdF7YvwqHNSnulZVjrfRJaim4dO9BHvTofb9p48oWRti2hZRZriwrrLrFZTrSW+J/pz20HuHTrRR7y7wsvRYlk1uuy0EsdEoBZ1AT7IUh3ax6s1WvkmskRuHTrRR7x7oUWl9ZoSmMYAbBlBswm0XFF4jNLklRuebyJL5M6hE33Eu2e0OKQUZmjCBXgdB0Goba+FyHDWYM+mLOWryBK5c+hIH/ESaS11zACJV7PBQQSsLaQX0blkUp3j1W1HvooskTuHjvQR70bSlL4ajNpg/nlLS8LrWJgJ2uTK2mMv8ZVzmK8iS+TOoSN9xMs3hyX1PgJgyqvx0MQg62sHpcIT88jt2Zj0fBVZIncOHekj3t1Ji2jrE8FioD35X0BGCEChGyLJaqxfpfDyVWSJ3Dl0pI94OTiMwyrGBWbADjwjwWo39mi8kdFmxGq/QPqzz0LuHDrSR7yr0iW01UUr5DEX0hjG6jlMoVmQUmqx/mwWXr6KLJFbh470Ee+Oh2GMFgpCbXvl0MwTJO+DYi7ccyDJ8QfX0l8iS+zeoSN9xDuk2wip5g76xw3X8Od9VoXYex15ijL94hLvs3nIbh460ke8e6Q1Ik5tFWrYs/Astn3ZUUBb2JklbD2+uvEoN5EldvPQiT7i3dKh1XVUlAk0CgOP1EDqLJDWoVHDrEWenQ7LTWSJ3Tt0oo94t+qQG0aSCHnPdeSoCazXDhPrkDF6z/MHRH/pOtw6dKKPeFej65iJzQC162qkRwVFYRiUZgwDcfZX1x3lJrLE7hw60Ue8u8BrU6wMhVRnBg61QNWAMMKYzUJLll5NWSpXkSV259CRPuLdbUcfs7bYYcS82g6RdTSMRaFFI9yZ6fCLRvpLZIndOXSkj3j3nEV6tJobRCz1f89ZtteCY2AZWWYsr+6ky1Vkid05dKSPeDdUmrkshvuO+5fVeJQJVmVAnk245xSlyw+Q/hxZYncOHekj3r0Ml1ia5go57bXhqAmkjj04LFMpGic/m/xfriJLyZ1DR/qIdxceHTH2rBAXPXsWXgKtDaEW5j7GjPXZ/I5yFVlK7hw60ke8cw655ZhSAyot7Ph/h2plnRaLSac2JaUf3OF9iSwltw4d6SPeVWlOKbRpq0q3Pd5x/kl6KMxmPS6mtT5b0FKuIkvJvUNH+oh3Nx4xS2mJthEe9z6LChKQwDDVKK0Y11eRpXIVWUpuHjrSR7y78WiSdBICcli9dI+yk/8M1mKJpWI2eRVZkpvIUnLz0Ik+4hXRcZja6piBiFeR3sM7FswNOKHRxMY9vJpJIzeRpeTeoRN9xLsanThEVYY49wjeYQlkVoVF85w5dRR+dSstN5Gl5NahE33EyxdaysSZoOQZVo0Wg9pHgrmakGhJg+irSXhyE1lK7hw60Ue8u+0ozE0KQmFbRGPNoKt5BUHtuYSRi7X3RH+JLCV3Dh3pI969DI9zFG4VZo0TeLXOoEMW4dKjxshCz16zyFVkKbtz6Egf8S7835BSygPiXmGxOmkG0TlXqY4zjsaoz0bSyFVkKbtz6Egf8e66YyGrXDoEyhnYUgSpoUDQabn1uk6K9AOkP0eWsjuHjvQRL0+HtXHvEWqsba+lNZAiA0KmTrPVYfaLKv05spTdOXSkj3iFdG2pNh22GJ4DOHUFrR3BMjIjjtbbq2UWchVZyu4cOtJHvJuULhmTaoRJmYFZG+yR/9B0HxAlDhuvgqVyFVnKbh060ke8QppoSKe0N9Juo0X3/V0aHXIoXGuf0tOrFy1yFVnK7h060ke8u5eejBTW8XDyiMDbZKlmCFOrcW1xUn31lFauIkvZzUNH+oiXc6VjV1qNR8h7Jg1lhBqowmpIKs0aem6vbjz0JrKU3Tx0oo94d4dHwhEDQpLKe43WBJMpsAo1m4XchrzKlepNZCm7d+hEH/Guk5ZojTEDIqbVSdcOOgeBqEQcSLHoq7ZDbyJLxa1DJ/qId13HxE6WGaKU1UijTRDMGWrrs8jII4ZXAQ+9iSwVdw6d6CPeER14UF8wYw97P8veCReprR85jUJjMfXqgZZeRZaKO4eO9BHv7qTTbFr2fNJmCtxKXTTXsrrpyKWLrXPiL5D+HFkq7hw60ke8HBy2yvQOlsrcKTzWBNpDh9lqCqXEFAh/gPTnyFJx59CRPuLdexZkqs0KFJn7ukNpT1mKQI1bYNUw5JUZrleRpeLOoSN9xLvIUuwDm9bVeDABk/6Zkz6BEofeFWcKr55o6VVkqbhz6Egf8S7+T8idLQNJy8CyzfC2TouZcuIoNbf5ygzXq8hScefQkT7iXfyfCKNYhJllVek5FKxVgrHa6Daxl8i/OB5+jiwVtw4d6SPejXdc1HaUATTinivdB9TQG5jpKNiiqf0C6c/eYXHv0JE+4t29tFlqFAQq17qQzgvpqBnGnCh7cpjEH+Q7vkSWxM1DR/qId4PDsFUu61BIIrIaj5LA9mK4LjZGTFTmKzs8hpvIkrh56EQf8c5pwUQzSgELcS8dqhmEKgJ1aTTnsNweTfD4m+jPbYe4d+hEH/GK6I7WymovIPaCwBwi7MVasPoPVUJpbI+mSv9N9Jeuw61DJ/qId0S3YZwCQW2xrK5jdpCaGOaMNcagYeijd7R/E/05siTuHDrRR7y77SAdvYwOQ9qq0SMjGI8GZa+xwMQW8w+6ji+RJXHn0JE+4h3Ss2KIGCBI7avtiAIVc4JmMeWGLef6C6Q/R5bEnUNH+oiXbw5l1Ck72sGykF4F2jhOEEki01pEexRZ+gfpz5ElcefQkT7i3QutVYiJ1uFw4LDVePQOOsJO/yt3rBTjfHQn/Q/SnyNL4s6hI33EuxSeEeW+Oo06wyrVGhso7S3iI7U2M3N6tWT5H6Q/R5bEnUNH+oh3NsvEQntQeht7mQW11XiUVaq7FEKdOTR69EbrH6Q/+yzqzqEjfcQ7pHM1LKuDztniQtoqVCp7Kp6E1EpIWh8thvsH6c+RJXXr0JE+4uWLltk5dIGO+5FWqqsFwXU8rJxJ0uRU2qNg6T9If/YO1b1DR/qId0jbbIOSbjd8AAcsIItyiIE5SxYe8xdV+rN5qG4eOtJHvJtY2odZDxGoVwSeWsBy7TAyTi7rL6zxq0s8vIksqZuHTvQR766lm0bTsDi2uBfDJVx9x8K61jQjak7h1aT0v4n+0na4d+hEH/HOOwyiVWyCprTajp0tXYfDsYgemFtPGp95h3gTWVK3Dp3oI95FlrinNsXW2TAI8Ch1zw0be69FD1I1qj16Gv430Z8jS+rOoRN9xLvXLFwlUK2QY1gcx0YgsSsI10VTTYz5VawUryJL6s6hI33Eu+GOo4YcUlpHw5GAyzSwUSNUSZ1zFpnP7qTxKrKk7hw60ke8QppTzzkXXCC3dTZMKuvTOiVSKFQas1J9NL/jH6Q/RpYouHPoSB/x7gJvNReT2oSKO4UnQ0BxIiSiVCNym/joZfg/SH+MLFFw59CRPuLdo8NG2tveCVetLKTbAG0lQAo999KqjvKD0+HnyBIFdw4d6SPe9dJZQiwzgqRkez9LWY1HWN8K5kkzpdLGLxqPjz4LBXcOHekj3t3hRS4lUAbJosC4kBZSgpJbYQ1Rh/0C6Y+RJQpuHTrSR7xC2gqRsQjEOvdLWmWQPZemTdNYLfTyam/4P0h/9A4puHfoSB/xbmJp6LFXHlCo153CQxCkAZE46OyWh6UfIP3RPKTg5qEjfcS7S7zZZqxksNCewGMOkGoEpro66R1mwlfHw3gRWaLg5qETfcTLqHRB3C+zEmID5jTXOVECzNWGcJx9sr2KLMWLyBIF9w6d6CPeTZUeErBhhFhKBtaZwYIgpFmlyBgW4qsnWvEiskTBrUMn+oh372h7mhzSgFxDX430HhmmWYBaVBp7mCm/uu6IF5ElQncOnegjXg7g5bKnO8KIEoHDWEdDW11Hm6irtTZu7dXL8HgTWSJ059CRPuLdnXRPTKtdXm2HJmCJq0jHVamVo9XVxqYW5g+Q/hhZInTn0JE+4t1zlkpGYW4LvO2A9FDQWCc0qx2ZQzN7lcKLV5EldOfQkT7inRm+Gue+HRZRXIfDwARSOYI0LCSGxM8iS/EqsoTuHDrSR7xDOrVkpTeQsU+Hs67Gg0ICHCFKimZZXj2jjVeRJXTn0JE+4l0vPVIfwVbznKzt/SwVam0Veg9GEqtZeuUcxqvIErpz6Egf8W7KElfKNhfDvIfwYjEwIYGgo2koSjP8AunPkSV069CRPuLdtXRqxWJkmCm3/aKlg9icwIUm98rc0g/M8C+RJXTv0JE+4t24g7go1sywGue9ZHmVasURYY6IOeRcJ/7AO/wSWUI3Dx3pI96l8Gwox1QhFcqrNofVeIS6vpWBMdfMAflVlaabyFJ089CJPuIV0SGUzjR1nQmpANf9OByNIGEn7dFoPIss0U1kKbp36EQf8S6ElyfbYIFsFoDnaqcl9fVrqCwhjFDx1RUe3USWoluHTvQR77oONFPUCXmm/ZzFbDXSNqBbXr0IjTLbKzecbiJL0Z1DJ/qId/tZmnXjyYCaVo1ue4tWygRdei9zBIzhlRlOV5Gl6M6hI33Ey2EHqMx7jwVyA+6lg+ksoDkkLg0btR800l8iS9GdQ0f6iHdmuE1qnQ3G2CuHuCeQJgotLsEoWO2vLvDoKrIU3Tl0pI94V6XTwKCUIMxgq1SnATZbBR7GJbRspb0a70hXkaXozqEjfcS7YQdp9Jx7gKGMwPt1lsRRIYa9RAstjmf7WegqshTdOXSkj3hXpc1KHLSQDjuyhLmCUh6gqUdl0lLHD67wvkSWojuHjvQR7+7wyFbrrAI546rSbAms5QgahtbQOo7+i+Ph58gSuXXoSB/x7m14MsqpG4TVfuxrDwUbioCi66g4Qy/PIkt0FVki9w4d6SPe3Uujpa4L6RbmqtK2dx1GrEDYUAtTsfSLXvqzeUhuHjrSR7xrPDqWziGAdh3AKgIaR4EmlWbM0lJ51XjwTWSJ3Dx0oo94+exQWrRBUBvt02FEqMIRepcxepOZ8AdEf2k73Dt0oo94d99RklAjghCmAcegoC1NWIfGPFIrgr8g+kvX4dahE33Eu64jjhrWIRAwI+3FcG2vo93meJdmVamm+p7oz5ElcufQiT7iXay0xDTDFIjaCzCTgFRJMEV6qtI15le3HXwVWSJ3Dh3pI97ddpRimTKCSELgutoOwdVSh9VSD7Fmkl/to+WryBK5c+hIH/Fui9bUmmMmSF3kz+NZ0J4X0rUTrQNijfNVsJSvIkvkzqEjfcS7VlpJhApD630dDlfvDMajwRhUjRfPHF7dSfNVZIndOXSkj3g3kmZqCkMKzDoW0qmM1YLEANSRBLOOKb/opT9HltidQ0f6iHfLLKyy1MSApKvxmKNAjbR+lBkFDYeNV0N4+SqyxO4cOtJHvJuyRCXF9Z8ITPtFS+u8aJYOrUXk3nuT2n+A9OfIErt16Egf8W4Iby5zVsxgse1LvNagiiVokmahgqn0H1xLf4kssXuHjvQR7xoPriH3RqtA0x53sODW1hQwz5y454L5F0h/Ng/ZzUNH+oh3M2kKhh40QRm1ru5jz8LTHoECBxVTm88Ww6WbyBK7eehEH/GuSCuijjgg5zQW0aOB4WwQF+cFFZPIq2eH6SayxO4dOtFHvJtXumpzKVMhcVltR05x1WjrEIiNB5umZ+MO0k1kid06dKKPeHcpXSxmmqvhKNs67IJQZ1WYcwwOxca7RjrdRJbYnUMn+oh3L8PXGbCFhXAfO3pX6oSKo0PPoedBOYTygz76S2QpuXPoSB/xrki3UkYTA2XeadK8joYoAyb3OakRzvGDIv0lspTcOXSkj3g3Jj0rjjIZBst+RlsjaCsEDW1arDRnfRVZSleRpeTOoSN9xLvrjlbrxLS+hr5XWIQcQKwplLZZj6FifLVjOV1FlpI7h470Ea+QLlwxCcb/5TtsT0yn1qGIWpszMOdXKbx0FVlK7hw60ke8e9ESIoaRFMLO3rENAxFpYCUKt954pPEDpD/7LMmdQ0f6iHdPwwutOowVQtlbtEgYhBfSaIXaKNazvkrhpavIUnLr0JE+4p3RMgu2HhtQj7rzHWE1Hn1CnYMXzdGIX6Xw0lVkKbl36Egf8a5KByE2iZBLWMfDTA1qsgKDI81oUcpP7qU/m4fJzUNH+oh3Nx6RK2NGINwTS0fYj7RkQMgtiNYeq71qPPJNZCm5eehEH/HOaQljxDIyWN7D/6kiCDJCn0Wz1qAtvnJa8k1kKbt36EQf8Y7oPlNKshDGutqOyR00NoTUVi9iOLSXV1Ol801kKbt16EQf8W5uWMU2xhAIqdq+lCYQy2PVaDSSbKv3eHU2zDeRpezOoRN9xLuZ0rU1sZih4DbDU5+wqC5QSquzc2vh2QOtfBVZyu4cOtJHvIwspRqpVWhUEnDsBDrDgFyrzkJCjK9slnwVWcruHDrSR7yLLPGORyuDSa/AGSeIrF8FS8Rgyq2/usDLV5Gl7M6hI33Eu1l4YfZhPUAbuodK11WlS1WQVjhPkp7s1Sy8fBVZyu4cOtJHvKvSmq0UZhgxEPCMe4tWHLCksM6GReb8RS/9ObKU3Tl0pI94dzycNuLeMWQ8FdiMwJAQBvU9QH3anL+o0p99luzOoSN9xEvnMAWtY49VShlYUlmNRykw0+CQUh4kr7LS+SqylN06dKSPeNdLW4utYwAce+VQKwg1G0MywzBYLNsvjoefvcPi3qEjfcS7WXgh1dZ3VnqvpeVhEWqrEyZHQm5xmPyil/5sHhY3Dx3pI14eD+PIsRFULrwjSwqiQ4F6mCPp6rTnK/Ow3ESWipuHTvQR73Kl2tuIKiCmBTj3DtLXD6MW+lzNSKVXTku5iSwV9w6d6CPeHQ5HzasU19VEpwhcu4GUuIhuM2igKTO+uu8oN5Gl4tahE33Ey51DvYUYOoS4ZzvGSKA8B+S4OuwspcTxKoRXbiJLxZ1DJ/qId10HR01aIiSpq0ZLqSBVJySruedQWXN7T/SXyFJx59CRPuLdsIOZ68i08x1FgAkjKAaGWDDUnliy/uBo+CWyVNw5dKSPeDcLr3bsPDuUsC/wMGRQsw5zcB01sY5n0x3LVWSpuHPoSB/xcpmFtRJigd72wNI92VHy4rrS5DlnZ5qvhkqXq8hScefQkT7iXVbaItZ9JkSivUULBXTuHZ4ye22DEtMrM7xcRZbEnUNH+oh36zstS91BpchJgXuZ63jY9/0HUkOV1U3/4nj42WcRdw4d6SPeOYd15hgHQ5iSgUtCkF4ijNV+jFlpDPxFL/05siRuHTrSR7zspePeo1yAlTvsNUOw6javX1PRMDoz/+Ba+ktkSdw7dKSPeOcdikauqQJlbPspbYRqM0OOSRfQVVN8lcIrV5ElcfPQkT7i3Sy8PsdoQcGsLqSVth0eGuCq0gVV67BXQ3jlJrIkbh460Ue8XNGSBs/tG1JZzUfPGWrGCCVrlm5I0l/NDZObyJK4d+hEH/HOOxzJmKpAsJSA5zAwtgFSuWsnlFLSe6K/dB1uHTrRR7yr0TnVGELaKztx1eiZVo3WCDlbDHMWjeMHNfpzZEncOXSij3hXo5USj47Q9oBH5jahKitIEKnBusTwauWQXEWWxJ1DR/qIV0jXGsiaFJhlDzsYmkFQDXofIlrK7GY/QPpzZEndOXSkj3hps/SUqgzotm0WTgxquUNHW2dDklrxB33Hl8iSunPoSB/xrkqTiU5ukOI+HLau63CYI7SFMq3KPbi/ynfIVWRJ3Tl0pI94F1niMMqfZbQJ99rwQWC0lw/12nsgrKtk/wDpz5EldefQkT7i5ZSlFGpVgaJ7MVzHCiqNYZ0OqY3VZ2P5gc3yJbKk7hw60ke8e3YoqeqkATL+ZKXXybDuvRaWRhk1dOHxi+Ph58iSunXoSB/xbvh/E6s1ZiCrA1YX3aCWRpBZKE/DQfEXjcdn71DdO3Skj3iXlWbGRoEg7AVaXFZDXWvqkGbUKL1KeJaVlqvIkrp56Egf8a5Kp9VL59TWoXCuQ6H1vUZrDOg8Zy8SZnr2lFZvIkvq5qETfcQ787Dw4NoKhFJWkZY5QOusgDN3WmwnRnpP9Je2w71DJ/qId1d4tfQ2A/7vVlpKAg1xdSGFs1BqPMZ8T/THroODW4dO9BGviA65d5oa1rFQd43OE6zF1U3PokqtZok/qNEfI0sc3Dl0oo94R7SVWThNQCp5YR0K6GQFRBuTZklFX8121JvIEgd3Dh3pI97lSkcOoZYCezApcNIIOv5MTbf1C9c40qsHWnoTWeLgzqEjfcQrpJMm62O1HDVqB6Yw19lwVWkepFZyVQk/uO34HFni4M6hI33EuzvpNrrV1UBTbgXYYoJaLII002qinMaryJLeRJY4uHPoSB/xrvEIuM5/ncC4lm2zjH07vboPtZAblzDbKzNcbyJLHNw5dKSPePkyvFjdx8Pe62o3siyk+6j7ZXiLSRH7+EXj8dFn4eDOoSN9xDvnUDtnxQT6B+nUOogMA2KmqjXhKK/McL2JLHFw69CRPuLdixasY1La77PyOh7qOiOKlQ5zb2bhMTTNV+8O9SayxMG9Q0f6iHeNh5F0DRlSiLiqtAXYEw6AcdaoZbZeXz3S0pvIEqObh470Ee+y0lF4YCmr8Yhxr+/sYCNn4NBKNg1D5dFcaQoXkSVGNw+d6CPePWjBwiFX26MOBnCtDSxxBkwa68wzx1crWv4m+nPbge4dOtFHvIws5WSUBBrX1UmXGlaNpgZVZXTBkOVV2/E30V+6DrcOnegj3o0rpc7KvM6GmG0vaPnz6DBAamQdU9IRH50N/yb6c2QJ3Tl0oo9410dnbnNEA+pjHQitCVRmBg2VsIacSnnkHP5N9JfIErpz6Egf8TYprYQ89laWuhrpvYqW64Q2W6Iyp1J+5Bz+g/TnyBK6c+hIH/FufWcsJilWiCIF1jGxgUgKEFoRU0WJ+Mg5/Afpz5EldOfQkT7iFdI4BWNfZZlS33cedUCNWWDMmFIbfej4wXXHl8gSunPoSB/xLv6PPU3JCUKvGXg0g9rbhEQxae1ZdT7KSv+D9OfIErpz6Egf8S7fgTIDhQxtlLr3szBI1ACRcx3SWyj6C6Q/+yzRnUNH+oh34x3VeKRgIBkZOMpcvfSfEWI6Z5HCw35wh/clshTdOnSkj3i3GC7NQXuLluw9tFwXzVZWQz20cZyNe+uP3ob/g/Rn7zC6d+hIH/HuXrqtc6CNACnV3XjMhTRqhTJHjaS0o6Y/QPqzeRjdPHSkj3i5vrPkoUKr5+BVpacMUGoZQm6WeYRir0alE95ElqKbh070Ee/s8Krc0BTirLzz0ghVS4D1Hx0GZ5qJf0D0l7bDvUMn+oh3b8NLiUapQ8u42w5uoCMr2Jh1BEqG+ZUdjjeRpejWoRN9xLtJeJxyGKOA/Gk9Sihg0huEaExzBhL7QY3+HFmK7hw60Ue8vMBrMQ3r0FPD1XXY3hk+9lKt3mLhkhu9upPGq8hSdOfQkT7i5cvwzmEd/yDHaHvDcgDJe9dyXjxLMuJXyyz+QfpzZCm6c+hIH/EOaaJ1NMQALca5QO4dLO5TYg+zYRPT9mjF8j9If44skTuHjvQR71J4yXrWiKAxr8bDrC6kB8OMc5QoBeOqoO+R/hxZIncOHekj3qXwSrJQkkLOex1czmkh3ToModV7yFSOr1J4eBVZIncOHekj3l3hcYs1lQRk+wqPpYCErtBzL33kiT29ynfgVWSJ3Dl0pI94N5JmT9nV3KHaznfE2aDOlKBJ661hFE2/6KU/R5bIrUNH+oiXW7TGDMp/EtICXHcvHUqBQGN106JT66v5HXgVWSL3Dh3pI95lpYMaa4tAcb9oyb1CTYkhzNJSr9NYfnE8/GwekpuHjvQR73ppYRw1rw46ZgZerQYY5wFijfflHtOrpUMUbyJL5OahE33Euzs8CYicKsQy9wQPRNCuDZAtjMiDc63vif7Sdrh36EQf8c4Ob1lx9R4g1BbRo87VSevqqfP6aJL7CK/s8HgTWSK3Dp3oI969o201t5ErtB4zcIpznRIDAckYZn3kKI/WaP1N9OfIErtz6EQf8S4orQ2LtglkewAv254b9meLVo2c8lR9NpImXkWW2J1DR/qId7cdLVeMxlD3TjiOWNan1YVEW1/+xGwWfoH058gSu3PoSB/xrpPm0nJKA0KNCVgzgcSWQXrtYtyNYvwB0p8jS+zOoSN9xEubJa/zYa8wa9krh2pcNCeFEtpUmSMi/wLpz5EldufQkT7i3YOW3nruqQLp3M4hR1gfJnRErtXyHPVVZCleRZbYnUNH+oiXSHecsSfo2TKwlQp1pA7K2Exwltp+gfRnn4XdOXSkj3g5koZNRDoUwr0YjtbxsLAAFi0pKY2RX+U74lVkid06dKSPeLegRYpaM4TS2YAb7QnTfTuJYaLOQiyvXtLGq8gSu3foSB/xrvHIqbRQBpTZKnCYBlUK751DGhGbzmcDPOJVZIndPHSkj3g570AH6irLEkcB7mmCtNyB5mjbJw8zveql6SaylNw8dKKPeEd06dRwBECxBkxhh/DC+mTJah2U8dncMLqJLCX3Dp3oI14Od9RkhgipL6y51gqWZe4JYlJyXP/t89WUJbqJLCW3Dp3oI975LCMOzIJQM++uQyJo2kk8xpxXxW5LeU/058hScufQiT7iXb4jlz46tz1xd7853C/DlRJI1ZYDx9Hzq5E0dBVZSu4cOtJHvHtGWzXlPhRUdWf/KYMUtv0y3DgG5Ik/aDu+RJaSO4eO9BEv76SlGcrecKirky4kq0DHASmoUrH4cAIvXUWWkjuHjvQR79Z3Gs/IkyAlTatKz3U4tNBgVEU1UezPhh3QVWQpuXPoSB/xLv5PXFrt60zYu64qjQVsxAKCIw1OTZB+0Xh8jiwldw4d6SPeNR7EiMkUrJa8kF5nRG2jw2TVoJ1TNfoB0l98FncOHekj3t1Kp4EauMBMOoBnMTBdcJd1PMRAM6G8etFCV5Gl7NahI33EO6T7qsc1Jxiady+tO7KEFVRnKJTGnPhqfgddRZaye4eO9BHv5kprTLiDSip/BodVA+lWoKgYcuk1h1/ceHw2D7Obh470Ea+QtjlszhRhxB3ryIPAsDB0zbPynuNBr5Dmm8hSdvPQiT7iJdF1tFzX6ZAWzKsFEbBUEdIo2CphDPnVDF6+iSxl9w6d6CNeEs211cCQZT/RCj2DmQ0YMypJR0zhVSfNN5Gl7NahE33EO6IDpbDv7Sa3udeyBBAjhYhhpDGYKL4aV8o3kaXszqETfcS7o2EsKXbd2yv27qywmmkpglBkL2wpYoVezXbkq8hSdufQkT7iXZGOs/WcK1DpAjxxrrajJmh9rxwKHLH2HyD9ObKU3Tl0pI94l8LL0yIJQ+O4qvSgBhaaQO6Wa5qV2ngVLOWryFJ259CRPuLdmHSz3OY6F2Klsud37NEdOkBCqpPmpNR+cDj8Elkq7hw60ke8y3ck66sYCySxPfnfEGzgWHCHYhZNR3mV7+CryFJx59CRPuJdCk9GYVmNh+Wyhx2kCdpNQUOiRqvJHunVSBq+iiwVdw4d6SPeVWkO2HvIEDNHWHDvZ4f7fXjI68+ATM9G0vBVZKm4dehIH/FuCO8eehctQW7SgfPce8P3uuV9J52km+gvbjw+e4fFvUNH+oh3jcewLFUQhPdc6VH2xNLVgmhrun4LlewXVfqzeVjcPHSkj3i3oqUyz14zlK4ZGPeS5b64DkFCrFMw8atLvHQTWSpuHjrRR7xrpfOQwi1DsrSKdGkKZjKg6hg6+6gDX0WW0k1kqbh36EQf8e4hbZ6IOhXq2LP/eyygGSdwC33kvmgfr9qOdBNZKm4dOtFHvBsqvaiNNREM2UFp1gKVO69PxCPGFAO+Cnikm8hScefQiT7i5fwO1CLKkOueVtoiQbXIENIcDfOYRV+tOkxXkSVx59CRPuJd26Gx5MwJyiADVlaQNAlyGzOT1IThB430l8iSuHPoSB/x7k7aikTao0r3SxYuffXUaRGO1WrMeQZrv0D6c2RJ3Dl0pI94d4Fno88+DIqljTRvM3wmmEbbQUxJnm3RSleRJXHn0JE+4t3p0AbHNhF6EdnBUgaNGIBMo6r2bOEHd9JfIkvizqEjfcS7IbxVo/TUAHMfsABax8NAGWxpqjZDtVdvtNJVZEncOXSkj3iFNFk1tqzQW68L6dV91CgRqNfVf8TATX9RpT9HlsStQ0f6iHeNR5tVSREorJ6Dk0YQzAOsccEcdcZfmOFfIkvi3qEjfcS7nUO1TirUgbHsWXipgtbIUEvVnCXPKK/i/+kqsiRuHjrSR7xb0WKhkCSDrPvGgwuByTotitoq3jGWjK9WtOSbyJK4eehEH/FuumNMEhfUoJ3DItoUxPpch8U6VGNb/3t1Osw3kSV179CJPuLduAOtpNIHjJJX7zEX0TWEAjTMMvU4WF8FPPJNZEndOnSij3jns4RqM+UJEUmBc12NNCJDt2ark9b27jlLvoksqTuHTvQR746GEyX0uLP+ca+jLQ2shQmaqaTGM86a3xP9JbKk7hw60ke8iyyxDOsokMIehVd6BmnYYVXoWlGtd/vB0fBLZEndOXSkj3h328F9HQ6ngUlbnbThBElSVyfNNaSarOuryFK+iiypO4eO9BHvpiwVjVajQq6KC2ljkIUz9JCs5iwUn01ZyleRJXXn0JE+4t0NXkuWaNXm0RfIPKKsXrommC2VGXPuTX5RpT9HltSdQ0f6iHeNRy6lboclt72Rdg9Kr5QJaIoVDXnU9GrXYb6KLKk7h470Ee/md3QNZOtkGA3TXgzXQcqsMGtKGrnGmF7lO/JVZEndOnSkj3g3hLel1mqJkLGv42FMeyRNzBBKbdEojN5/cC39ObKUgnuHjvQR73rpyrXs2Uooe9zBPhlqWlUacY6CKGGdEX+A9EfzMAU3Dx3pI96ZhyN2jNpBac872JuWay4IXScGKrFRfGWHl4vIUgpuHjrRR7zsO0bQSgkKtj03rFXQXhJ0DLjnlaYcXs3gLReRpRTcO3Sij3i3dEh4UO9lNdH7Vjq2BFJjXdW6lznWz4iv7jvKRWQpBbcOnegj3j1nWS2HRhkwejXgViuIUISU6sgDqeX8KvtfLiJLKbhz6EQf8S5WKqXh3kRbaDXTPFJYffSq0UJ9DNbIku090Z8jSym4c+hIH/HuZTiG1AYjSI5hD0cnsIgE2uKq3q1byK+GO5abyFIK7hw60ke8QhpnKanNDLXtKm27QPeRoFWW1nNteby6ky43kaUU3Dl0pI94NzgMQ8v7NKj7BS2rBZA2G6Byn1XT3uL5A6Q/RpZScOfQkT7i5aNDK5h7AA0owKEZSEWDFpmmjRKUftFLf4wsJXTn0JE+4t0VXqY5Zu+gi+xVpWWCxBEBI0mgFkYLv0D6s8+C7hw60ke881mMs1RLMBoP4KzroDjXDzWxGHshK7/opT9GlhK6dehIH/EuhccSeuhpj0pfVTo3AU01w6J5LNJb0/Fq2kG5iiyhe4eO9BHv7qUpt4iLZmxRgaUbqJYCo4f1Z8Q0n63vLFeRJXTz0JE+4t3r8NI4B0ygPOy/d4eVVx/CuXMuoff8bOmQ3ESW0M1DJ/qIdyG8ZqE3XjAH0/2gZYJKYihS+8DaMocfEP2l7XDv0Ik+4uXhcMy9zhBm/pOULgK12QJ8UkuGcQx6FcKTm8gSunXoRB/x8mw4OSAJxIgdWGPZw3cHNE1j/XUNsfxqjZbcRJbQnUMn+oh3ITwOqVjJUGj1GpyJQKyub0W4Be1xpGc7w+UqsoTuHDrSR7zbdTi7jSwCSPtAWMIA0zmAZJYuUmLur16zyFVkKbpz6Egf8a6TDqNISwSVU9tIKwgVhDkyc42dpr3aoiVXkaXozqEjfcS7WXhlmuQFsv7ZSMtNV5XmBK1PxKGT7dl4R7mKLEV3Dh3pI97d4EU07HXA0LSQLjmD7BdbMSjH2UPs5Qf3HV8iS9GdQ0f6iHcXHmYFZxFQ26P/d7RDtFfodcYScQzUV5EluYosRXcOHekjXg7hLdR4Niglr166x9V4dOrQc8becGEdX413lKvIUnTr0JE+4l2+o4ZpdQyYPPaLFppQtS6uJUdOJVJ+NoRXriJL0b1DR/qId/fSaQ5mm6vx6KtKDzZQHAI9hSSJRxzxF0h/Ng+jm4eO9BHv4v+MkeKq0jKrbBM8gNQ8AYmLSEvcwqsJHnoTWYpuHjrRR7x7HN6jkJHC6lm308IINq2A9l5slnVQjK+upfUmshTdO3Sij3jnHeZhOOa2w/eK5YgZrGqGFsV09m4cXr1n0ZvIErl16EQf8e5smLATLo5b3sPDpjWoRLQKNUXu1Jn51c4hvYkskTuHTvQRL0N4bcRQBGKvi+hBFWpcrUcQ1u2TR+Yf1OgvkSVy59CRPuJdIy2RJu6Juz3jPhoqVM4EQ9uMnagovbqT1qvIErlz6Egf8W5+R+BmPVaYukDeKdO95pD+XH5Q7hhm/kHf8SWyRO4cOtJHvEOaZOAoGSLVtg6HxlA7MkTFWToJlfpqP4teRZbInUNH+ohXSFPONZSYgdJ+eTj6n9tp/jM4jLDkFvQHN3hfIkvkzqEjfcS78Y4tWEJiSI0ycK0BNMuq0rHGaKSRyw9sli+RJXLn0JE+4t14x6w9CQ7Is6xeevvgmmeA/Sh8NA650S966c+RJXLr0JE+4l3jMeJqV1HBpqwq3VMCkS5A2QRrRo7yiyr92Tsk9w4d6SPeBUstzUi9Qk7MwKUZ1JER4pg6R1iHw/nq3aFeRZbYzUNH+oh3VXpOjGM1z523eWhWQPZDAK1ddITcuT2ad8DhJrLEbh460Ue8LNJkXHVCxGzAORfQMBLMlKmYVBzj0YOWv4n+3Hawe4dO9BGviB6Zc5mEMPC/KUsDVLhCtSWIEXdJ74n+0nW4dehEH/HuuqNTlJwQDNOq0Vhl1egeoONEolZalUcTeP8m+nNkid05dKKPeBkrDesE2P50zwR7YgdIbxECccUUmOKraaV/E/0lssTuHDrSR7xDWmk0swaki2uWaqAtK1iJiHM11ik+GnbwD9KfI0vszqEjfcTLYQdYc58RCs49SRorWK4KLYbU16ds+Cjf8Q/SnyNL7M6hI33Euwu8jvXPkZAQ1+GwWADdD7ZGLYVMq1b+BdKfI0vszqEjfcTLKt1ySnvl0G6oua1eWmsYMAflrqaGr3Yd/oP058gSu3PoSB/xLrJUSZq0AG3oqtIpyOqlxzoexh67tjaDPjLD/0H6s8+S3Dl0pI94hXQypbL+2Vu0KnDFATUPhSCj1RpyQ3s03vEfpD9HlpJbh470Ee/md9hqLgwRMu9r6bZ+WM4RKMtUHSHM+Yte+rN3mNw7dKSPePeiRTlYrgW6jD3uIO534bmCYMaYN9HtB274l8hScvPQkT7iHdKttySy2g3bj7R6RZDSZHHdcEzpaM96abyJLCU3D53oI96Nwgu5U6K2d9HO/aDFoHKrgL1Q4T3BY7zqO/AmspTcO3Sij3h335GaJQkNeh6yOmksoEXiakBodkyUR3yUlP6b6C9dh1uHTvQR79zwOurqNSbkmgYwCYNQZdCZTCjVEeeryBLeRJaSO4dO9BHvLvC6GpbeIKeYgC3uoHTqgEMqaisaxg+I/hJZSu4cOtJHvGs7egl5plWkWfZImiggnBLUEPfY/14DPpqy9A/SnyNLyZ1DR/qIV0gX6ZZGLVBbD3sCL0Hd9TqlOJh0z+f9wdnwS2Qpu3PoSB/xLv3fmDOhgY7y54UW7hdaZTUeNRTcljjSD5D+HFnK7hw60ke8G+/YYh8l7OF3Ze9n6bzqtU4YbSDN9anSD+47vkSWsjuHjvQR714dItfagkEtcS+zwNWCSGwQUVFaoBHyK+cQryJL2Z1DR/qIlz4LttHjKsvS1vFwX0jXmAdIT73HItzxFzcenyNL2a1DR/qId9MOZqstLpDbiAtp3b201Qo5TBbRztlePdLCq8hSdu/QkT7iZQqPyjoHdsh58uqlZ1uNB+4X4loG9jEmv3pKi1eRpezmoSN9xLvGg/+PvbfJlTTloXWncidgCYyN7eHwO/8hXMhzkL5qxD50eFuuKoVir2xl5iOXYS1sapSYdrZjAoUFd+k1wIxdozGhxFdI401kKbt56EQf8Ypo3SssKvedjRYgxgqK2oFolGwBK7VXITy8iSxl9w6d6CNerrOoI9JQiHXIjpXmVaOtAC3Cg1IaM756dYg3kaXs1qETfcS7s2HI2oQmYOK2arQMKC0ajN57qdhH5VdnQ7yJLIk7h070ES9fhnMUwgiRadXoPAWqKEPGfc8hJbT4aEz6/xL9R2RJ3Dl0pI94me/IJBwnJNsvw9MMUBMR5JypDe0t4Qdtxx+RJXHn0JE+4t1C2jRUkCqMDTJZG2AtltV8hFlXF62zP1rf+R+kf0eWxJ1DR/qId1npqBJLQUCysJBGhMItQJdZx/pJsb5K4eFVZEncOXSkj3hXpbuMEiVBQh1AI2coq3BDwyXmovRsi9Z/kP4dWRJ3Dh3pI9710rn2VmYD1bKQxlWqTXFAktGCpSo9fHE8/O2ziDuHjvQR77LSmAer6kJ6rMYjS4ea64RQNaccEmn9AunfkSVx69CRPuJdlS7NeK+gVRurSoc0oco6KGpr2vtiWvSLXvq3dyjuHTrSR7w7Ho59M90KSJ57ikcpUPa0xxgmGqY+87N3h3gVWRI3Dx3pI97Z4Vko1SIwR9hPabuBCYZ1RpwytFNqz2bhpZvIkrp56EQf8e7CIwYtWBgsk+4Q3gCtDWHk3DDs51r06sIj3USW1L1DJ/qId7FSVQw8O6iU8H+3hgsW0HVOjMkapfzKO0w3kSV169CJPuLlziEUraKAaAQ0dsADNQFaIiqUaR0e3xP9O7Kk7hw60Ue8u8Az1jzSfgpuDJQ4gMZCq62OKaFxY3k17CBdRZbUnUNH+oh3U5ZUQw2hLZrRViM9BEpHhJpx5JkR63g17CBdRZbUnUNH+oh3Z8MgqVLk1W0M3iuHClSzCGHEKdbVcLy6wEtXkSV159CRPuLdBd5INMNYVTqUDFRSg7ptccZutRZLJl9U6d+RJXXn0JE+4t2DFpwSZ1foyAtpnAxlzgjaLBiqUbRXD1rSVWRJ3Tl0pI94h3Tqs8isUAotpGMgUJWw4KZsNoZIejWSJl1FltSdQ0f6iHeDw6pWHpJhmuyVQ3NCGTNAGj3iLtQir4YdpKvIkrl16Egf8QrpYF1o1Aoz0n6kpRmKpFWlU1fMOljyF730b+/Q3Dt0pI94d+MhI6FWgxD2LDzO/3cxXDDJq3ivllq+aDx+m4fm5qEjfcQ7OzzWVGJhoIG476XHajw4wBxa0txvw/nVJR7dRJbMzUMn+oh3Y6W74TZVYFb6t89CwBIO6HNOtJhC1/Ge6D/aDvcOnegj3t13tIL/llgQ9n+xUgWtihBb7r23kMOzt+F0E1kytw6d6CPenQ1jCzPUAWNWXY00r0Z6NdHQVku9OmwJgV9dd9BNZMncOXSij3hFdKqrtYhTIWqNQLPO1XWMuvMdNkah0eSDruOPyJK5c+hIH/GukZ7MgWMAq3vYwR7uqDm01VfPXnNbROcPivQfkSVz59CRPuJdCg9b6zMRBOy2+g5tq0BTAG1JRmgNub96GU5XkSVz59CRPuLdeMfYUutBAGnMPd4xgknqkHobo85spX3RePyMLOXgzqEjfcS7By0yWk0hgRTqO9/Be9tQgd6madQuc35w3/E7spSDO4eO9BHv5ncsdltvCcxWQ00zBCgLI4hR9hKiKi2+ehlON5GlHNw5dKSPeNd4pBB4LJo1p71ySG0hnSLsrXCWWKfNV0/D6SaylINbh470Ee9uPHTSyCnDHMxApQoopwRlcqxd4vrvVWSJbiJLObh36Egf8TIrXZTbFKBWdr5jcV362I+0ZsrDIoWRP0D6p3mYg5uHjvQR73rp0bLSOhkW0rl6aY5QexRIJsKyPi2/uvHgi8hSDm4eOtFHvLPDZZfpUGD+K9J9NdVlCMKcJXAXzqm96jv4IrKUg3uHTvQR72KlzSolWn8NPa0aTdtjiUkh4uwFe5xx1PdE/9F1uHXoRB/x7mm4rQItXEGVVzdd+852SATuI3dMrZK+mhvGF5GlHNw5dKKPeDdliQRHWg1Hld6BCjco0hhGwRjIUov6ymbhm8hSju4cOtJHvEvhxSatyoSgcQBFQiiKCFqjtTQ0c/ngaPg7spSjO4eO9BHvXoZHMkvUQa0WoPYvrVQS4JxzYEgpPMt38E1kKUd3Dh3pI97lOxAbMg7IDXfjsc6FtazO+t+O5bJ+6xlfmeF8FVmK7hw60ke8C5a2qv92ZwnxqtI1VbDecT8UzzWj9pRfTVniq8hSdOfQkT7iFdKzxVJDNtC0I0sN17eue31nT9Zix9q+OB7+9lmiO4eO9BHvkO6zp0AZsO9dh237LFkJulqnOYZo+6JK/44sRbcOHekj3t14YOBFtAKl/O+RVlqNR6mAtTSVGnodH1xL/xFZiu4dOtJHvHTDh0nFxTDJvvFY30yLwUi5mbVO6VkKj68iS9HNQ0f6iHfB0iAZ+5RVmxWBhCJYtD2OtzJypEXeqxUt+SayFN08dKKPeJcrFRrIqUIfcwIFQVCuEdbRsIhVZQ6vinS+iSyhe4dO9BGviNaedSRR0D7q6qT7HsGrFdrY68RTCjhfTcLLN5EldOvQiT7iXWRpdcqJ2mozVMMO4TWoEgZgCRRxxCH11QutfBNZQncOnegj3kWWwsDIpUKJ+4FWagM0hgJSJZOmkFJ+5Rzmq8gSunPoSB/xzjmkyBgaLaT3drgcJ9SeA4zOaZTRB6YP2o4/IkvozqEjfcS7s2EYFHban7PFVaWTQcEZds60tMGhD3l1J52vIkvozqEjfcS7N4eFuNEQmG0MoKAGtaYCNdegTWoP+mpwWL6KLKE7h470Ee/upHNpUkqEWEqBdSA0sJwE8vqxFU7Ixh8g/TuyhO4cOtJHvLvCS8xko0Kgvo6HuUzQRKurFkOdyCWmV/mOfBVZQncOHekj3sX/kxZJsh+zGAExIpQ+M2AbVJlKTvrFjcfvyBK6dehIH/Eu34Ej9jwNuO18RwoIViaDjIxhlpDpC6Plj8hScu/QkT7iXbA0ROqpj9U8r5Mhzb6OhyF3kFo5Notz9Fej0vNVZCm5eehIH/FyCC/V/UIcYhxlDw6rYBULJI4UTDrF+SqyJDeRpeTmoRN9xLsLjxjzwJRB+lAgtQJajMFCRp5DeTx7dig3kaXk3qETfcS7fbQxYi9VF8cxAWXKUPs6K0qJsrqOUfQLov/oOtw6dKKPeEU02yRrc1XmvQ6Oiq7yXIQgxSoSZ0S2D4j+HVlK7hw60Ue8u5Oue1KH7rFKnYAGF6g6O6DNxDkWSvOVzSJXkaXkzqEjfcS7Io2RqPQIOhmBMKwGBEeC3LGsc1mtob/Kd8hVZCm5c+hIH/FumUXgVpOU1WjsPcuUGapQgDQlRWXm0V9NWZKryFJy59CRPuJd+p97Ia6L5rjXd7a961BW0R7KsTIaY3lls8hVZCm5c+hIH/Fy1yFz2ruzwiwGZBXBJK4j4jTDvop0Ka+WWchVZIncOXSkj3iX70ARJlQIexoNUexQBhNUC2GsEpno2cRSuYoskTuHjvQR7160cDbOrYK0SfshrYCFdTzsSQbpCCF/4Rz+EVkitw4d6SNe7jrsjHUPv4ttAo3cwIzWGZEH926kdbwKlspVZIncO3Skj3gXWcLeg06G1lZtJi6L5rBOi9Zys6jGST5wWv6ILJGbh470Ee+QLsFSLxP63rS8joerSssoUMWSjhGRnwVL9SayRG4eOtFHvHt22GMwm33BLHsGb92TDzKvjyJNm5ZO8T3Rf7Qd7h060Ue8bDumTKQAo+Z9NR0raO0dGvfG1IKVZ/cdehNZIrcOnegj3p0Nyw5Dt7KfGq5C3WsH7YKwpyqSWmhSXs1J15vIErlz6EQf8S76r7nzHknTRGivHKpQR5+QYp+L6hFYXt126FVkidw5dKSPeHcnnWPkOiIM7vu2QwQ0jAwhdtHMakSvbjv0KrLE7hw60ke8e0a797/h6js4tr6fswhUZQWesVZaHUgPr94c6lVkid05dKSPeDc4zFKf2hWM556yRAkqzwIttCppSFxdyAdI/44ssTuHjvQR7/azTA6jJILRagbKiRfcnEAQo+TMLdkXVfp3ZIndOXSkj3g3hJcDx71FK7e0Go+6R9LEWqCmgCVMyyW8etGiV5EldufQkT7i3a10KovakvdW5b1Fi/ZIGllVOnSuFlI2/uJ4+DuyxG4dOtJHvEM6doyDJsSxrcO9fEh5CKAKs5YxqKcPkP7tHbJ7h470Ee/upUeJkqxBWv+LB2ohgGILEGs3yzgi2RfHw9/mIbt56Egf8W6Cx+48RtkPDUsEGiFBCaYQQqe2s0ykr3ppu4kssZuHTvQRr4i2lqXnJqs+7zdaswpYm7xTHhRZRg/z1Rstu4kssXuHTvQR7zrpyTVYmUCFwx7uOEAzJ0DEoBqGRn7VdthNZCm7dehEH/EuVppynaF3MAl5dx0KlmRCXcWb06DRsb4n+ndkKbtz6EQf8e4ZrWAqQgxcal9EIy2iuwKH2LCQdHx222FXkaXszqEjfcQ753Dxy5waZOEBVNeHdU0wi+2FtMHWxwdI/44sZXcOHekj3iHdC44wE7Qx923HVCg5JtBhIyPxakpehf/tKrKU3Tl0pI94FyxNpaBNgSmiQDnL3nVYoYVVvmug3uxV+t+uIkvZnUNH+oh3SM9eYtAC0mNbVbpkMMQJo4euq/uYIX+B9O/IUnbn0JE+4l1WuldEnQOq7Ss8tgwqacBqpClimoj5g0vpPyJL2Z1DR/qId3d4ozVKYxXo1m0dD8vOd6wqHYr1wKFxja820tpVZCm7dehIH/Ey35EWzBzBel/Hw8wZasUIMWqLraxmeryaK21XkaXs3qEjfcS7Xhqz5pgJGslCWnuFmmdcvTRHRaVU7dUAD7uKLImbh470Ee/i/9SVmhUII/A6Hgqveh1X90GaypCCXR4dDzncRJbEzUMn+oiXb7RGlyQIZGkV6UJpEW0IeQZsC3KWVwGP/yX6d9sh7h060Ue8i5VykmlZIRfeRO+kNI0MLa4We84WtTxqO/6X6D+6DrcOnegj3q3RwtrU6uo1UHehFv03Ih1K186NB2J5FPD4X6J/R5bEnUMn+oiXsVJKLROBmK0azSGDTSTQsd+4tJwJH91J/y/Rf0SWxJ1DR/qId0fDPhbSq0hXKu3/PNCy2QzQWpGIgiaPhh38B+nfkSVx59CRPuLd2XDQqCV0aKWtviMkXJ30KtUxFe2zhkCvZuH9B+nfkSVx59CRPuKdGb6frYwqwLY+iNOAOoesoj1MCo44wiPn8D9I/44siTuHjvQRL4OlIfYWFAobA2FEqN0UUoq5MVWN/AXSvyNL4s6hI33Eu14axywTIyTNe7wjdrDABH3UMWLIubx6o/UfpH/7LOrOoSN9xLun4XOmVvIArmMCzf3ssKUJM2KwMHl9fHAr/UdkSd06dKSPeNd4CK8egxRy28P/Y9vX0jQBE+eaLUvgRy9a/oP0b+9Q3Tt0pI9495Q2NtTQA+yXLUBdGHSvaQlKaWQWi1E/QPq3eahuHjrSR7xL4VEOgboBDmlAITNYsQA10zo5ZsqxPdpIy/EmsqRuHjrRR7y8lmbtiQokFFmnw9VF19EjzNnafqQ1W3rVd8SbyJK6d+hEH/Eu/B8Yw4gdCu2HtIwFiuztFmV9lZJ7LuU90X90HW4dOtFHvLvBi23WEAdM6YtoGQPKfkzbSg2TalUqrwIe8SaypO4cOtFHvFt1aLXWgGH10ZT2bMcIGoSAm3BSy4Hplc0SryJL6s6hI33EK6SzRIqlGnAvZR0NA0O1dTQsykYTMxZ+FVmKV5EldefQkT7i3cvwmKTjZMgj0KrSMYOpDQjNSk65qsxHz2j/g/TvyJK5c+hIH/GuSkckVcxQoo6FtOk6Js5VpUup2nFY0VdmeLyKLJk7h470Ee/M8Dpqa6ODTNxI66rSiQQwaxuVUxV5tHLoP0j/jiyZO4eO9BHvqvSImiqtniO1dTxU2Sk8NbCY09L3oKUPLqX/iCyZO4eO9BHvnh1GbaxSQOJsQJRXzzG0w9Qw8+qxS2tfHA9/R5bMrUNH+oh3l3h9NcysDKFGBoqr8Sh5cV21KI9YIoZXL2njVWTJ3Dt0pI9495SWVrschgFjXb00tgg2xoSYQm+7hE/6okr/Ng/NzUNH+oh3AQ/cMwVKglJ17zqUATpDhRma9Rr3IPVXKTy8iSyZm4dO9BEvI0tTsHcGqbn9n1ypRUKYdaAghWn2yjzEm8iSuXfoRB/xrpOerfaxzoWhrvJMhQlqTqtGW9QUu1YdryJLeBNZMrcOnegjXgallXjMAK1ZBRo9rWPhrFDi+n2nVJI8a6TxIrIkwZ1DJ/qIl4vhRiHKHbTSBEo6FtExQeI8qRQt3F+9OcSbyJIEdw4d6SNejiuVUGYS0L5nlra6kMaJoDi3b1hasFcjafAmsiTBnUNH+oh34X9Nq89gg9msb6T3A62ZgXLtqaWp+VlUGm8iSxLcOXSkj3hnhvdhLaBC18wLaZ5Q2Qy6JEwpZYz8KrKEN5ElCe4cOtJHvDsdSudZW4PUVVZtFoMaw4ASYmwNZ67hC6R/RpYkuHPoSB/xCmnOnURygaC73UgpQslUoc8cUqopJvngUvp3ZEmCO4eO9BGvkO6q0kUatHUYBKpTVpWOFXSu8t1sBg4f3OH9jixJcOvQkT7i3SVerwtd7YvhPYR3r2qxEA00o7KtX2j4KliKN5ElCe4dOtJHvLvEa0gjzV2W+0J6tA6lSoSolXiENmV+4B3+jixJcPPQkT7i3SWeRNNWFBJHAiqGoKUqhDTjOhqWrPqqSqeLyJJENw+d6CPevdEi7oMTQdUQVysd1+mQeP2tFKFFdsQaXl1Lp4vIkkT3Dp3oI97dd4jK6jUYLJU9k8YmaOsDwircc+B+k/jqcJguIksS3Tp0oo94N+1ARs8ZCWbufa+jVSi4Guneessc5954+J7o35Gl6M6hE33EuzeHDUVplWcl3hd4uIjuuUGfPaWoMie/eqCVriJL0Z1DR/qIdyuHSkghtAC1Wt7Z/3U0DDxgb+2UGVHTs/kd6SqyFN05dKSPeLm+M/WUQ4Eu0YBSWJ10nntCzWqxGyOTvAqWpqvIUnTn0JE+4l2+I6Y+w1x/DappDyxdNHNUGIEs0+pIpvIHSP+OLEV3Dh3pI96l8FCszZygB9r3Hbiq9B5Ogzx16RKkvJr8n64iS9GdQ0f6iHeNR6Y5kBni0IW0mkGZ+zEthpGJlXR+cTz8w2dx59CRPuIV0jWrEocE/0Ie63i4DorEBUbjjMiVeX5RpX9HltCtQ0f6iHe9dEvapRAYYwZqI4GOXGCKpB65TykfmOF/RJbQvUNH+oh3vbTuLZ2ZoY9Vm6mvbyVPA7Oee2DKyV5FltJVZAndPHSkj3jXSydTaWWAtLBfGyaBmlGh1RFHM8KQ+yOk6SayhG4eOtFHvAt4lCDMVaHvR7T7OLgOhpKh175XIIZM4VWRppvIErp36EQf8e5wuPuLxBHq2HPDZN93pIIQOlqlaqM+extON5EldOvQiT7iXY2u0hdcA6yv9pnK3NssxqrWQXTB3nG1Je+J/h1ZQncOnegj3tXoKrP31laNnri6jqCL7Vogd+w9GBejV8ss6CqyhO4cOtJHvBxJExglMBjXDkRhwR0pACKWWVBKi68G8NJVZAndOXSkj3j3MlykiEWDkLjvJS1tddJJIPVRp1Ar3D44G/4RWUJ3Dh3pI94hnUVDywYZbTUec6ymOq1jorQQJaFRs/kB0r8jS8mdQ0f6iJcjaXBOqQLNZJ0OcUwoESuQ5KFBxmjxi176d2QpuXPoSB/xDmm2llruMEqasMemgwWN0KNM5lh4zg+u8P6ILCV3Dh3pI14hjaxYiAMYBQWqq/HQOBfXwyhLXp10+6Lx+B1ZSm4dOtJHvEzhRRbjuJrnGFeVTgvuXhII1tpnyTM9y0rTVWQpuXfoSB/x7hJvEo+4N8HlLKuD3kPTG1UQZlqod9L+6kULXUWWkpuHjvQR757ShqkxrPOg4I4sjbp7jskggbmWOFKUV5d4fBNZSm4eOtFHvFujlVMilQSh93/zDgzKTuIZtz4W0bM0eU/0H22He4dO9BHv5oaVTKn0uIg2BqLEoIMFmipynTVrfXXfwTeRpeTWoRN9xLuuo6aWBBMohQTEfUKt61vgnvvepZXmq6A030SWkjuHTvQRLx9oxT63ubLajwhkbRGdNMBINVPv2jF90Ef/EVkidw4d6SPetR1cMYzaodie35ENVyNdZR0NU2m5W538KrLEV5ElcufQkT7iFdJFo1asBJGTwp6YDlZtQKtl/cLIi/YvqvTvyBK5c+hIH/Fu8j9LGKNMECttIT0qVKIANdSRmoWu9ZXNwleRJXLn0JE+4uXL8Nx1TIIR1IBCr2C2B4f1ICUnW8X7gxu8PyJL5M6hI33EuwsPklHn6HvN4arSqgOKrl56TzxIY7UlNb56o8VXkSVy59CRPuKdz8I4U5sRJI69N3yvDJ81Qhh97BcBOvjVSBq+iiyRW4eO9BHv5ncgRpm1wmqcJxDa6qWxMsxRQmvIEdsHRssfkSVy79CRPuJdsDS1GmNeHfRuN6jUABYpAU6iXHMZA1/ts+CryBK5eehIH/EuhYeDzCyB1raq9MgdSqQJJWBFVO34LCudbyJL5OahE33Ey4BHiZh5Qii0F8PtUXgxGqQZhsaRLbRXudJ8E1li9w6d6CPeddJiPBX37H9Jm+gIRhwhcdvvsquO8EGN/t11sFuHTvQR7y6l62y6qvFqM/YAj9DSXuOZYETqUVrqw17d4OWbyBK7c+hEH/HuAq+MMFqr0EvZNZoy1B4aUKylao/J9FW+I19FltidQ0f6iFdIj9pH4NU+R81jjzig1UjX/Uqrdxuj1VE/KNJ/RJbYnUNH+oi3k/9Xr1x0HQbj2BN4K5iM7YjXHtcvxvpspnS+iiyxO4eO9BHvNtLSLIGlgVbNC2khsPWnBBOJQsLRJb1yDvNVZIndOXSkj3jXSyeqNSvCmFL3SJoBlSnCpDBoJtTCr5zDfBVZYncOHekj3l3hhUDR9tR/m7ovPDpY5wlT4uCxSncLXyD922dhdw4d6SPeVekeqa72Aoi2GT7EoEgpu15riYVGI/wA6d+RJXbr0JE+4l38v8fSIiYooUeglDNoCh0i1sxYg2X8wDr8I7KU3Tt0pI94NziMU2hkCHPOhXTZKbzKAiOLMXWOqX1xPPxtHmY3Dx3pI95Floi4o03Y+SSghqtKy1jdRywzyF5n8ex1uNxElrKbh070Ee9Oh7kphRCh4p6yRBqgdGFINPeaw0ZKr9aGy01kKbt36EQf8e5t+J7eWEoGimlvaBmL7RAJogWLsQwVe3XfITeRpezWoRN9xLvsfxGaqSH0hLSIxj3KozYoEsvqQYZYfXXdITeRpezOoRN9xLv9LKsgU8kddoux+uhVo5UHweJ8xoIpVn61zEKuIkvZnUNH+oiXtx1l1KAJwjojAqXQQGkIYOaa0qhDno1Jl6vIUnbn0JE+4t1zlsyYpQlU/dd3aF+ddN4PaqkGGxRHeRX+l6vIUnbn0JE+4h3SrfayuNlTO9K+k+6gWBGCJCttKq4j4gdI/44sZXcOHekj3vXSRNQyGeT9OouEJ6g1W0i3mZmLdP3gTvqPyJK4c+hIH/HuwoOqrtqcIZdSV7uxCnS1QhBDnC3muF3FD5D+7bOIO4eO9BHvdh1iGDqrwswpANnqpVVrBB5BxDgUklcvWuQqsiRuHTrSR7x8G94laVLoXHRH8QjqnALMY6+ymKz51UgauYosiXuHjvQRr5CW2rHqTAvkfS9t+90hrnodxzoZijYt7dUjLbmKLImbh470Ee/eHYZSp5qCFtovWlKEyr1DtKSUu1qOr1J4ehNZEjcPnegj3hEtUWotCdjmKtIzrL6DeH00S0VSo2yvirTeRJbEvUMn+oh371mqVByWYGLa71mqLaI17eFhVTHkXO2DGv1H1+HWoRN9xLun4WYymBUw9QGEaGCzTBjKqSRM2OKrS2m9iSyJO4dO9BHvnEObfZhUUM4FqMS5iOYBMlVkCNckr5ZZ6FVkSdw5dKSPeFeki1GvNCFQ2xstJoL1HqFjD3223BK+sln0KrKk7hw60ke8S+FpHGitgpSGQDutZHH1HUlK7Km2gvgqhadXkSV159CRPuLddQfV0XBEsJz3EI9Y17lwViCeq//QoDO+eqGlV5EldefQkT7i5cTSEGJXgh736TCuem05CXAOyVJH6fmVGa5XkSV159CRPuJd44GoWTFClbGQrn1C1dJhVWhlGkXzrB8g/dtnUXcOHekj3t14oHaNHMAqG1BjAZ0twChsrQ9LFr648fgdWVK3Dh3pI97N71CjaqtAB4wEhE32tbRCq5Vb5VlIv7jx+O0dqnuHjvQR7y7xchXuBSGRrcYj0B4pbQXi1JkLtkTh1fR/vYosqZuHjvQR7160VEl1RgTs3IB4INSSae8gUkxUMNVXwVK7iSypm4dO9BHv0v8xYl7/AE9aRI+wWmkWhp01TZwKxvzqDs9uIkvq3qETfcS7+44xbXUdAZj2FV6VfT9dDWLhmdpQ1PTKaLGbyJK5dehEH/Gu68hxbNsbSt7raLUnKGX9KFRaoLyOZuFVrNRuIkvmzqETfcQ7orXGOJqtyqxp9dG9QcVB0EmkRiQp6dUkPLuKLJk7h470Ee8u8ELRRKygYXagyQU08YBoyqxl9dLt1Z20XUWWzJ1DR/qIl5GljI3KHn5Xw6rSsYPu9Z3YMA3ivWHrC6R/R5bMnUNH+oh3yyxCDtx45ztWgSZEgWLEMGNoOQuJhlfLLOwqsmTuHDrSR7xCOtMIbT9o4fLvZfhYSO9QnpqwZevD8Isq/TuyZO4cOtJHvEJ6jIYhNF1ttBBQiwal7UtpVLHeTHF+cTz87bOYO4eO9BHvqrT1VHJVMK4VKNe5qrQimHbMJpg1v5pYaleRJXPr0JE+4l2+g1h7EYHQAgLV2qBaHNDGzKGjjpFfvQ23q8iSuXfoSB/x7sajc81iAQyRgfbWw0o4QUMSGjOZ8qv4v91EljS4eehIH/Gul555lePAgFRWlS6doG4bUVVa61EkxUd2eA4XkSUNbh460Ue86ztiEZ0kEGWkdTqsAXSufjqNyJU7Np6PQnj/S/TPtkODe4dO9BHvDod1lNIsAnXerw5VodiwVaOjzLLOjRMfPdH6X6L/6DrcOnSij3gXK1VOLbT9OKsIUFjHwjr6qtHagoRGivIB0T8jSxrcOXSij3jXR6vWkOYA5FQW0X2Apdqgz9Vv1Nmw0gddx+/IkgZ3Dh3pI14hHWabtQlBq2MdDfssUHE2iHly74E7z0fO4X+Q/hlZ0uDOoSN9xLsUHlKKfffP/2fKUqrrW0IIYaRZSo80H13g/Qfpn5ElDe4cOtJHvGylR2v7SIirIAON3EETTcjYqlGMscqjxXD/QfpnZEmDO4eO9BFvhx3UvMdI17Rv8HoOoFYqRA5mQ7hbevTo8D9I/4wsaXDn0JE+4t0V3n6qyrqDSn3nlnhCrWWAYNTe4p4r9gXSv32W6M6hI33Eu8ZDRpAadU+TnnsjLULR1Xhg76nrqtoRHz07/A/SPyNLGt06dKSPeId0IuqiEVLDhXQbAWquHVIINJEMpXxghv+OLGl079CRPuLdEN6oXEosoBVtVemsUHtNi3DRnFKx+Cor/R+kf5uH0c1DR/qId6/DZZQcx9hblRfSXVaVDnsqnmjQaAGxPQqW5ngTWYpuHjrRR7zLlYp2itIgVuE9sHQV6e0lau+cR1EUfdV3xJvIUnTv0Ik+4p13GHrjmANkC3lV5tFB51yFugwKLUnm/mhe6f8S/UfX4dahE33EO6IzddVpUErFvbyT19lQMuRYm6l14/rqBi/eRJaiO4dO9BHv7qRbqGOsotwT72xpLlA5CmhrQ8ZE7uPVBV68iixFdw4d6SPeNdJt4PoNRhjZOpDW1XHw6j2wlMKjYumvxpX+B+nfkaXozqEjfcQrpEtoTToaxF4HkMmEIlih1tpSnDX0+kWV/h1ZQncOHekj3mWlQ5zW93B01HU4zPvb5D1UWmzUxILlVbA0XkWW0J1DR/qId4vhEoWUR1k9B+2X4ZnA9jVettFqWydGLB/cSf8RWUJ3Dh3pI945h9ZjzbGBlD3eUcl2ve4gM7Ue9ivE8Wg/y3+Q/u2zoDuHjvQRL9d36qwjBJilNSCqHcpEgoaqyUYowl9U6d+RJXTr0JE+4t3EUgtp7Je0QruXlpSgLI4BuaU939GovYr/x6vIErp36Egf8Q5pLYM7RahFFtKx467SGdRyTpqLtGePw+NVZAndPHSkj3gXLKVCWFKANCQupOPupeMELb31gWmGFh4hjTeRJXTz0Ik+4p0djobMI0KzdTCknBlKDAh11B7KTHFv2XxO9B9th3uHTvQR726lS8uEfcJgWm1Hyglq6wU4lU4lT12N9nui/+g63Dp0oo9454Zz51pKhF56B2rrlFgG1cU2DytzhoivYqV4E1lK7hw60Ue8u8DrlCqZgc3RgIp0MOoVEpba42St+EGN/iOylNw5dKSPeNd2RNJU9qSwrAxku4c2jICrubaRI/H44Gj4R2QpuXPoSB/x7gIvtvW3XBM0HbSQzgN0v24h6Rpz5PEusoRXkaXkzqEjfcQ7MxznKtPcYWIQILUEO0sKWiS1PfFgtSUfIP07spTcOXSkj3iFNA6cqRQF0bhqc+oFSs4CSDyZRyLRL5D+HVlK7hw60ke8XAynec7VQYdme9iB7NH/MYNQUtVGmdOj9Z3/Qfq3z5LcOXSkj3hXpVUzxmZQayt7ytLqOXC0hXSk1UaXIvxqfgdeRZaSW4eO9BHv5neMMVorDXrFAdT2qPRgDSwlTnmqDi4fIP3bO0zuHTrSR7xCWmbhWdOEGacCcdVVr2cAbEkW0nNv/fkA6d/mYXLz0JE+4l3jUXBRYwTrHCar8UCEGlKGqS0rseRcH22kzekmskRuHjrRR7wr0rzX3a+Wo8z0fyNLWjfgFItOzrRaj/dE/247yL1DJ/qId0ZLK3N1zRV4rt6DxirURfMEw1ojUW4NX4X/001kidw6dKKPeEd07immWkGC7q6DGYpRBdUeNOaSKb267kg3kSVy59CJPuLdlKVpJcfeIc26Vx1KgBLXB+ceuUmU9ixWmq4iS+TOoSN9xLtGumhpMSXoOhNQ1QA1UYMlRrOsudOrKUvpKrJE7hw60ke8m7LEsSDX9dfAPS6kcTXRczviPHpRFtJnS8PTVWSJ3Dl0pI94hbQJM9VGkHCsxqPXVaDTPibm3nuSrqW+slnSVWSJ3Dl0pI94txiuVB1hNOC613eu1hmqcF5FOw2Nta3j4asHLekqskTuHDrSR7y78EhYemWEHq2sxqN0qCMswkfEUrDEaq/i/+kqskTuHDrSR7xzDjOFWTuBIa3jYSgGRUMBnTbDSNpNXo13TFeRJXbr0JE+4t0lXt6hpDah8bBVpcOEEmg/Fc915N5Cpw+swz8iS+zeoSN9xLvj4cxGoTPMHMLenYWg60gIYzJWaTOm+IHT8kdkid08dKSPeBcs5bkHHjTAnvOed1CgIGYIqL3nkiQ8m4VHN5EldvPQiT7iXZEuzGq9QK28Toe9dTCrGapiTxV51vnqQQvdRJbYvUMn+oiXSenQUrUJTGnVaOMEFZNAkZxDy1bl2aB0uokssVuHTvQR72Y7lqmz5AZ5vzykOPOu1gvwQLloNAvxgxr9O7LE7hw60Ue8m+0Ydxi5DsDZZB0NrYNiTGBBW1otR0326jULXUWW2J1DR/qIl/tZ2rBthocxd5Hmvo6Gez0t15FKrzLyq5nSdBVZYncOHekj3tksvbRcg0DMdd9Jo0Ids4BWKqhtpvFF3/FHZIndOXSkj3iZ75gjbOewpsZARHG/0FpVGkPsyQSlvXIO6SqylN05dKSPeIX0DJIGxw7yb5lFpwSaI0HWGqZEq7W9cg7pKrKU3Tl0pI94Z7N0nrQvPLRVWr10MdCpHWJjCkGMy7QPkP7ts2R3Dh3pI15OLLU0997wEKruO7zVgsSk0DUUzaoqz4Yd0FVkKbt16Egf8QppLVlNaoEZaQCtir266iqQiGctCbM923VIV5Gl7N6hI33Eu1465aKIFUbDPQtvJDCMAjElyUI5o7x6d0hXkaXs5qEjfcS7YClxJJoDGqeFtKyGupbRoa9OmhSp6niVwuObyFJ289CJPuId0a3GPNgghbnHSu+ZNDUH6HWuloSGdHk1/J9vIkvZvUMn+oiX+2i5hLha54ZSgTR00Jn3qKWGLRWzlj+o0X90HW4dOtFHvHPDdTUaq1+GYn1PWeoFLCmB1tokRAzaXl138E1kKbtz6EQf8Y5o6rnGkIG1DCDOdZVnnZDnJIpBUhqv5nfwVWRJ3Dl0pI94l5Q2Xb3GMJDcDGhmhkV4hTRHVSwl83jlHPJVZEncOXSkj3h3gWc4aykTcD83pGAMRbhA0lJoBuaMH/Qdf0SWxJ1DR/qIdzZLCilRTYDp3510wNVFlwzC3HAbLoqv5nfwVWRJ3Dl0pI94F/+vobBogMRMQBIUjDTDOjFq6iNpSK9SeHwVWRJ3Dh3pI941HroKc6Cy53eE1XjQhEL76iOMPuqkUPRV/J+vIkvizqEjfcTLXpq1SRJoFPfxUFbjkUy2cxgDYVtIf+Cz/BFZErcOHekj3iEtlCVrhyqhLaS1gnXrMDiVURO21Xt8gPRv71DcO3Skj3iHdFtthtK/SQcIC29eSK9vo5CO3ZSM/CorzVeRJXHz0JE+4t1MmhwxphSB2u6lTTLUtI6HrVnS2AzDeBUszTeRJXHz0Ik+4t2FR58zcGvASHsUngiUkCbERq1UW33Is1xpvoksqXuHTvQR72bSkCTUSXvVYdo1mnbAw2CX7lJryDl9QPTvrkPdOnSij3hFdIyah3GBFsK/q+gBFTUBrxYaLWFo9kHX8TuypO4cOtFHvOujWUMcDVeNtnU0rENXja5h/SiKOLO29Go/S76KLKk7h470ES8faKUQsBTAMNf5cHaB1T0jhEFatctoz7L/+SqypO4cOtJHvFsMpxJbjAkmocA6DyawphP2DkTJmWNqX1Tp35EldefQkT7iXbA0z4Y1TgiiZdssBbQXgTKooSzMZ/6iSv+OLKk7h470Ee+Q5pwC9QCRZSE9NIIm6pCZqdUZpYVXNku+iiypO4eO9BHvXh1SiEZ9Qm6aVpVOBLUPhLGq9MCUOz5L4eWryJK6c+hIH/HuDi9Vnntf56xl76GVBjZGXK11b2zNiMKr9Z35KrKkbh060ke8QrqOMUO3DKnUAftd7eqlo61SzWMm44n2gdHyR2TJ3Dt0pI94hfRolpqygTLXPf1/gsU9YXrEySOU0egLpH+bh+bmoSN9xDs7vI71h9LK3gm3Z+HlAWWGAiWEmmKrxPFVLy03kSVz89CJPuLds8O8GgyMASImBqpGexpvhWSTsI8w+FkrLTeRJXPv0Ik+4t06i2w1tBwAc11EN8pQuTFoaNLiWE11/qBG/9F1uHXoRB/xcqi04pxMUCin/9N6aA0Isn7bNRNr0VfWodxElsydQyf6iHd9tGAtGhOEmXAdCKeuPjriHnagtRJm7a9WDslVZMncOXSkj3g5OAx1ll4BcV/ghRTByhBoCZulbjjyq9sOuYosmTuHjvQR7ybwzjawZoSg/yb/WwLlvWx5pKQcexvzg7PhH5Elc+fQkT7iZbA0FhWdUA0r0Go3VlNdGzRKlVdLor2/GsErV5Elc+fQkT7inc1SxUaqBdrcF9MSKpQ0cb8B0DwoF/ziTvp3ZMmCO4eO9BHv3tGG2EIbCmNvtKBQMyiu7qNU0z2lBjG+SuHJTWTJgjuHjvQR7zbSYrLVPE9IJAIUY1sFOjJ0DDJColyfLVmWm8iSBbcOHekj3t14NNJUVoEOLKtK13VGLLWF9aPW1UrPYfHVlCW5iSxZcO/QkT7i5fFwjpZQoM6egPIoUOZC2oj3UOm2wP6iSv80Dy24eehIH/EO6bmK8WJ6L7Sw1UuXCTpUYCZdHUnCEejVqHS9iCxZcPPQiT7i3Rst4VnyjDCb8WqlWwcNeX0rFmYxQXy2okUvIksW3Dt0oo94F8KrkstiFyLKqtHWMmiUBp0llDqKSHrVduhFZMmCW4dO9BHvZtLI6i+UJtRoAQgFofRBMDLFwqUHTK9u8PQismTBnUMn+oh3Nss6FhZkhJk5A/HqqHWWAYn21vCZwjubRW8iSxbcOXSkj3j3jHY25LF66PW576R5QO2zgbQxYskhpPoqV6o3kSWL7hw60ke8iyzViVVHhCRWgIgVjBfSY+4MNSai/MHZ8HdkyaI7h470Ee+QtjjyAgf6GAmo837KggxjddEtltFy+OAC73dkyaI7h470Ee/McKstzlhB4/qgsgp0MW57P0vsbGWifIH078hSdOfQkT7iXS/dC00igt54b7TYjccqzrCKdJWx2pLcXgVL9SqyFN05dKSPePdIK2UmWm20yq7SZnvlUGnrW8U6jKgk/ADp35Gl6NahI33Eu0s8w9SiMJQUF8g6d7RjDw4LjD2QhCZfVOnf3mF079CRPuJdCi9a4rB3DoW961AkQFEmqEY4CmpM5Qukf5uH0c1DR/qIdxM8YpwdtYGMYfsSz0Bp31BznkNVZ9ZXT2ntJrIU3Tx0oo94RXRvPYrx6jYk256y1KEGCtBXy0FzCMUU3hP9R9vh3qETfcS7J1qxpoGdoMQW9lTp1VNTKIC5dMxUS7ZXdrjdRJbQrUMn+oh3kaWolZJ2SHXubRZc1ikxTKit57YXwyV6FcKzm8gSunPoRB/xruvgZjwrggba8WhJUCkjDOGQOa5WOr06GtpVZAndOXSkj3i3RatqNJx74m7tQHH10CVWhtFGZSsjFXmVK7WryBK6c+hIH/GuSq/qPELcM2h2sJQsr1Nikp0u7XGsZqTzF1X6d2QJ3Tl0pI9410pPQ53KMIM0INx7LKwPsGgtSVtVm18thrOryBK6c+hIH/HuvoMLZhOCMrQC1RahYCQIRdo6N04s/MGd9B+RJXTn0JE+4t2rQ5XB0isUmwlI10GxVgzAw3IPTdt2+N4j/dtnQXcOHekj3m3RYmwS4g4q1bgaj/VRefUhHMlapdDomRluV5EldOvQkT7iHdIhxp5Wz4Gj6r7EY9BtuYTEYdaaQy8fWId/RJbQvUNH+oh3jUcqfWogGFgKkM29Mrx00GmpYieK6Yvj4W/zMLl56Egf8W5FS42l7/Ng7jiAMinUqbRakGGVCCPio6y0hJvIUnLz0Ik+4mXfsQ6HmQh4dgGqdULB/b5lcu0cukp9VKT/l+jfbUdy79CJPuLt7H9JZhNGwX0rXRNUWzW6rp8ntxzkVdvxv0T/0XW4dehEH/Gu6xirQs9JUGqJQLROibUVAtSZ2Yoyh0dnw/8l+ndkKblz6EQf8e6B1tBEeezGOSBQGAZaS/3niLeq2lt8NJLmf4n+I7KU3Dl0pI94Z4aj0dyzd4ttpKeuRppahzRTV5JJ0h9Flv6D9O/IUnLn0JE+4l3foSVWJIFYowJ1GVAyFqg9ltz32Sw9cg7/g/TvyFJy59CRPuLd4ZAmyuIGBsfVfYS40/+ypz3GrqUHwS+uO/6ILCV3Dh3pI97N7yhhUV0YpO75HVIa1MgTUu/MSWSPLf0A6d+RpeTOoSN9xLsqLdoSzgodeTUeKTQwxgnYe+3BUk3xUb7jP0j/9lnInUNH+oiXNx5YSAdCTDkBxcBQGMdOl1qYs5Twavb/f5D+HVkitw4d6SPejaTZ0/1nzVD6nECzT6hCCWYsTDWPOkv8AOnf3iG5d+hIH/HuEq/VlLsasCkDcWcwjAF6ZuxVcpDwxY3Hb/OQ3Dx0pI9410uHHmqXBiNj2O8ObVVpyxA0SwilYcFXjUe8iSyRm4dO9BHvHodHTDORgWYaq0gzrQ5Ew97jidYxt/hqe+f/Ev1H2+HeoRN9xLtVhyZcV1WG0NYJkcqeV5qqga2Go6ugYf6A6D+6DrcOnegj3l1Kh0od17GwDFqVea9qqUoEZilLGzzDM58l3kSWyJ1DJ/qId320ViydKsSyo/8DI2iJESbnGZWskLw6GsaryBK5c+hIH/Fu5VCwGPdzQwu8zfC6c6WjQ+BgE7OMhO0DpH9HlsidQ0f6iHdTlgylGHVAnLK3aAUoyAWkrOpd4hL0VQovXkWW2J1DR/qId3fSfXUdKhV2ihQoL661dIVSJyL2QqWND5D+HVlidw4d6SPe3XdIaR1X81zMZG/R2i/DyYBpz6jpNql+gfTvyBK7c+hIH/HuHW1VimlkSHEfDxfHUAg7xNTQuEzun/TSv30WdufQkT7iXZVeyNYhu91Yh0LC1KHktup12gtamvQgH9zh/RFZYrcOHekj3vXSnGrOg8Fawt1LExguuEVYqMRuEj8wWv6ILLF7h470Ee+q9IhMbANqT9tpsQImvLcPRSOxSBa+aDx+m4fs5qEjfcS7S7w5q3ar0OjfRtqiq17HhXSQIT0LPVs6JHgTWWI3D53oI14RHWXgMPy32xB3A12ghq4Q1xExhqG16asJHngTWWL3Dp3oI955h6u7KJwJWqUJRB2hYqH9mpZmqaGO8KqTxpvIErt16EQf8a6R5ipK9d+G5Q40ccHMQyCH0FJFaUSvnrPgTWQpu3PoRB/xbgBvS63ttcq1zbaOhtJBKSv0kGeNPSj3D4j+I7KU3Tl0pI94dzTM2K2nDBz3bQf3uYfiFSCZIaZeeBH/AdK/I0vZnUNH+ohXSGMpaVVkBavNVpXWAjo6wdTJMiQq1lczpfEqspTdOXSkj3jXStOso3EBTDkCtVWqLVqAarEmldV7PEvh4VVkKbtz6Egf8a7xKIEwBYW8p3aQTgGzHiHl0opxkFK+QPp3ZCm7c+hIH/Fu16GyUhoMWfrqoFMsYKUQ1KhFRDVKqx8g/dtnye4cOtJHvBtJQ6WOngSQ2jbDc4CS5voWY2cmaYG+qNK/I0vZrUNH+oh3L2ltmhQ1GDLz3kjLq/GQACOw4eyMubx6d4hXkaXs3qEjfcRL77BgHjWvKh3X8TBzhso0QWfPqynB0emDfMcfkaXs5qEjfcS7XjpMlEkVesEd8Fg02zCCWARH6ykhvppYmm4iS+LmoRN9xDui6yrMMSOkmvdYaSSwNGRfS49BjKHN9J7o322HuHfoRB/xLvxvrc7RB2gcY686XESPZDCZUWLUEcMrOzzdRJbErUMn+oh3NTpy6GwGhfe40jZX12EjgHHngF1qyvSe6N+RJXHn0Ik+4p0ZvpAuY50KtZf95hAraNXVf1QciEH39P/3RP8RWRJ3Dh3pI16OK50zVAxQatogawcrLUGeSMP6Oirqq2e06SqyJO4cOtJHvEK6Jaw15g41tbnOhtRAmyAsNXQbE3N/lcJLV5ElcefQkT7iXVYaWUZOcR0Jyx7Bu19oadreeNuPtNiwfdF4/I4siTuHjvQR76p024ZKStCy7bXhc/XSOWUoWDhLjwWfTVlKV5ElcefQkT7iHdJhYOm4dx1upGcgKJQFpIjm1XjEhq92HaaryJK4c+hIH/Fy2AHVEdOAscf+U+UOJYwKi+hoUmy2/irfka4iS+rWoSN9xLtr6RFm5QVyyNsML22ApoAwQxoRywi9vXrRkq4iS+reoSN9xLsBHlNbC7FCl/2iRUIFa/ZvNF4hJm7cXkWW0lVkSd08dKSPeLmRdjISK9Rqq0qPaqA2OkwJY1E+cD6bWEo3kSV189CJPuLdDN6YNPMI0EsSoJALlJ2XxjQ1cpkR6VUIj24iS+reoRN9xDvv0HTMfYUnVcs6HEqEao1g7IGlwjQkvnrPQjeRJXXr0Ik+4t3Z0LIypgq197Fq9NjTDlqAmkItGbuO+uq6g24iS+rOoRN9xDuiiwQOOKFbyntaKe/o/4QiaXIKTXm8uu2gq8iSunPoSB/xrpEuA0NZfYYVXG3HKBNMgkArWauZoY1XziFdRZbUnUNH+oiXz2ilUWgGOGrdbw4F6t7UsgCPWEpPUj44G/4RWVJ3Dh3pI95d4GErxcigzxyAMDBojwSNw4ykq4LTq6HSdBVZMncOHekj3pnhnf/5LDsrTTuy1KDENhfXQxULRs4f3En/EVkydw4d6SPeBUu1ioY2IKquKl1EwPb0MO008mhxpvzF8fC3z2LuHDrSR7xCOrUYUoq6N3fuLVq1Qx05QVIZI8YZ1z8fIP07smRuHTrSR7wcHJZb32b41PhvvOOeRpMrrFNh5aglrObjA6R/e4fm3qEjfcS7rHTBNttUSLwbD6kF1v/r854w3bO1ala+qNK/zUNz89CRPuLdXOmCPVk3mD1vqyV2sJQURlWrtbVI9VUKj28iS+bmoRN9xLtReBQ7No4w66irn84DKrNA6jWVrGRpvHp2yDeRJXPv0Ik+4t2tdLax/m2rMpc9k0YRFEeAYKEoxX0dUt4T/UfX4dahE33Eu0Zau40+EBhl7EY6QZl71FJPrTaTVaY/6Dp+R5bMnUMn+oh3NTqG2nOd0PveFM5EUKsSoHCfM3VJX/TRPyNL+d8fviPtSP9/10hjyIlnzTAy6n7Nsrd3yqrZoq1gKAXnKzOcLyJLC2l3Dh3pI15W6ZlHMYWQ9yw8SnNV6d4gp9ji6HlQf3UnzReRpYW0O4eO9BHvgqVj9LgHdmiK63AozUBLqMCl7yu9qJy/aDx+RZYW0u4cOtJHvGs8ckbptOc5xgbUqENtg6GGLDpLSJVeZaX5IrK0kHbn0JE+4t2gdI5sJTBIS20P4S1QhQv0EFoYRJntVQqPLyJLC2l3Dh3pI95FlrCyjLRqcxy4p0mvb3VEqKyaMpXK9moIL19ElhbSbh060ke8Ox5ajWGmDFgqAWUaUHaCqbCFWXusnV+t7+SLyNJC2r1DR/qId1W67JkGRWGWPZJm9c9gKAmGkvZoldJ49TicLyJLC2k3Dx3pI97deMyJbQ4FTFL2i5YAuidMF+yt5mK9pVcpvPz/jiwtot08dKKPePdGq0jNfYxVpCUCjdmhlC7AVLKVkmZ8Ngov/78jSzlE9w6d6CPeDXdM1jL3CCNkXjV65D2OZn20dTqMq0BnenXfkf/fkaVFtFuHTvQR74LSo/PskSHibEC9rka6jQmcVnlUnlafLe/M/+/I0iLanUMn+oh3d9Jt0uirce7UwrZZDEpbJTvVqRhCrJhf2Sz5KrIU3Tl0pI94h3SalscehcclAdU81tEQB3Aeo02eFOerZRb5KrIU3Tl0pI94eSedUyBOgG19UKwESjmDrgodYm5C+CqFl68iS9GdQ0f6iFdIT2VOcRCEhgaU9xatFhhKNjRqnRt/cIH3R2QpunPoSB/x7k7aSrXIBJN6BpKYwVgRgrD0UmlweTVVOl9FlqI7h470Ee/GO2ILq/EwSLTN8JQR6gwB5hgckglF+aLx+O2zRHcOHekjXmalxSgIQbG4h/CSgsaGq5dOioo4e3wV/89XkaXo1qEjfcS7G49/IxxLXIfCFID6ajxKyqur7tRbxRkkvxrCm68iS+jeoSN9xDs3fMSm2RqEKW0/0mpQV0cNnUqU1UoHQfoA6d/mIbp56Egf8W5iaUt73EGGnJVXL90TWI4BsFtpzCVke1Wl5SayhG4eOtFHvJvuOHtAq3F1G20VabbVgYSIYMVal9mCtFd3eHITWUL3Dp3oI94thpt5okaGabanSqOtGt0rhNHDjDWE9CyyJDeRJXTr0Ik+4l1kCbFEaxNw7gEerANKXo20jFJ50LDRPug6fkeW0J1DJ/qId69ZEuYmnCAQr64jyH4UngRGIeIauFh49UBLriJL6M6hI33Eu9uOFHX+/+ydTY4kKM+tV2QJ/AP2cvjd/xIu1PshdQ4iLhNiZLU6MutkT6rrkctwDnboDC2uAyHzEDCsAfaYmlgoxDle2Sz5KrKE7hw60ke86zvCzDkshuPqooHH6qk1NYJaiRQpRwo/6KS/RJbQnUNH+oh3zmGfvZl2SGp1tdLdYLXQHWjklGkVbDT5AdKfI0vozqEjfcTLrLSMaMKALazTYSoBLFYCmZOQxmh1/OB0+CWyRO4cOtJHvBsrjV1Do/0oq2Vg2hNLi00IvaYRQub0k176s89C7hw60ke8i/83SkJaYcpowDMnUNrjHXsKg0saJq9etOSryBK5dehIH/Eu/t9SFS4KY/TdS0sEtRQhzc4arawq/YtLvM/eIbl36Egf8QrpQEWZ+oCF2H6kNdvqpXOHgTl03aOWnu0cyleRJXLz0JE+4p0dji2HMla7Uf4FPGKCqpMX16htsR6qvjoe6k1kidw8dKKPeHfhEYUmr5aD4ujAihlKJgbCkEKrtZX8KrKkN5Elcu/QiT7i3ROt0WKbC+Y85p79v4g26w2ycqG0+o4RX3XSehNZIrcOnegj3l13hDB10Qw99bhn0iBYJoVSdNGEIUh/5bPoTWSJ3Dl0oo94V6NLjDr3IJq5bztGm6Ciugr1PhrmngK+mrKkV5ElcufQkT7iXQpPOSG1CJlltx1C65AYCwQ1xJQbR3p126FXkSV259CRPuJdZCm1VmpGaIptL7NYZ0Nc3/U8pKRWbIRXL8P1KrLE7hw60ke8iyyluDP+CSgurjlk3W+1MijXlkfB0J+Z4XoVWWJ3Dh3pI97lO9qcOOZqPMp+GT5LhroOhjBEQqTQc62/6KU/R5bYnUNH+oiXkaUcu5UIIWcDLn2/OgwFag29Whmj6KvR/3oVWWJ3Dh3pI969aOnUpO68f5YEzKxgnCIIV9FCVkp8Nb9DryJL7NahI33EOzO8ahi5rLIc6wQefcG9GmhgEqvrbLZOh+UHSH/2Dtm9Q0f6iHeXeDyGtNKgp91LG8ZdpcfqpTlTxkiJX00s1avIErt56Egf8c48nKMk6xUqEQO3PdmRaayuOgyLXSXnV5d4dhNZYjcPnegjXk7w0Fi1JWiJV9/BuYOmPKA1mtSmrDb7lR1uN5Eldu/QiT7iXfgfo+QSBcJMBTiirU6aOgTTME2od3zVdthNZEncOnSij3gXK63WhNqAxBX3zqECqm1fd8yaQ8qBng2VtpvIkrhz6EQf8W62o3CPWAV6qat77hpAe+9AyDWWGgrLD2r0l8iSuHPoSB/xLoXXxSiUDCGlBKyRViPdI1hrPMqMRZ4thrOryJK4c+hIH/GuSsdRa1QELaHsFF4CKyNCTAOtWQmaX4X/7SqyJO4cOtJHvFw5lKpVJuC0t4ZriVCCBeitVhlIO176A6Q/R5bEnUNH+ohXSEdKLTF2sDgNGFcvXetc58SOIZd1YrTwC6Q/R5bEnUNH+oh3Fx5KDbmt5ll2L93r+k7XR6wZJdkQ1B9ceHyJLIk7h470Ee/md0SNQ+aq0rQXw6W0kC68Q3mrHZGYcLZf9NKfI0vi1qEjfcQ7M1xLi4UyULRVpePO4zUZUEqO66tSefZIy64iS+LeoSN9xEunhUo1nkA05+qlVxttsQi0QZlaxmzzVbDUriJLyc1DR/qIV0gjmXJJBtJSB+YeoAhOQAzNqhDaqyXLGm4iS8nNQyf6iHfPDpuqlG2t/ItKp9yhxD6hSmyI07TLo77jv0R/bjuSe4dO9BHvnmgNRWGaYHknpWMOYEEZZi6cdTXZYT667/gv0V+6DrcOnegj3jXSoZaOIhB6LsCVOljZrUfnEeMq0YEeXXf8l+jPkaXkzqETfcRLomci7B0ytwCc44B1GDSgUEbHnoOVR7Md/0v0l8hScufQkT7i5a7DdRosFUHjTuFhyqs+B4ROMWnsUlR/cDT8EllK7hw60ke8jCwVRcIJOe4qrcKwDosKmpW7KtaaHi2G+4P058hScufQkT7iFdJaaLJiArMyYZ0SBUpbVZqpFFPaVuKjYOkfpD9HlpI7h470Ee/mdxQdTfYLWtZ1OuyUoFKYUKNwGzVZS/0HSH+OLCV3Dh3pI96Z4esI2KftAN5Q4LKXLGcMICPGWnIYgfQHSH/2WbI7h470Ee+ehg+dg0uFNm2X6rZ66YoR9tqWvZoWW/lF4/E5spTdOnSkj3hnHeYZNKYIeS6aOa+DYuHYARMFohmzvUrh/UH6s3eY3Tt0pI94l+/AbDrq7jlWqV6Nx2qjq+2dQzh4MjV9lZX+g/Rn8zC7eehIH/EK6YQmIibAtaTVUJcJqxOZsI6IOVKZk/KjIbwabyJL2c1DJ/qId9fSMyEyreNg0rq3dw6os2WosVeKEWfVR9Md/0v0l7bDvUMn+oh3dnjumKlnoM62B6XHBXMIoDor2USKzwIe8SaylN06dKKPeDmBt2GKNCGPjsCNMhhbhVSDkLXQUn11gxdvIkvZnUMn+oh3ffTsrSIiNC77PTgJ2BgGySjWHrLF+YMa/SWylN05dKSPeHeBt85/lduEkmvZd9IJap8ZBmlrstNM7VUKL15FlrI7h470ES+rdIuCcZXlsFcsj7rOhmR7aGkJo0so+Ivbji+RJXXn0JE+4l1kaTYUiQ1mbhE42R4qPW2dFbumECyuDuQHSH+OLKk7h470ES+f0aZJKgSzYgfGblBGU8g8A6/GI/b+KlgaryJL6s6hI33Eu0tpQ9IQCvRK63jIpYOlQiBhxP20NpX5aAjvH6Q/+yzqzqEjfcS7FB5NG200oEh9P9LKYLaqdNibO2Pi0euryFK8iiypW4eO9BHvbjxk39TJgDx57BuPuieWVojVqCnOGOovqvRn71DdO3Skj3j37lDyKtPreDhUAzBpBZu9Qbe66ndXjfyLKv3ZPFQ3Dx3pI94dD0WS5poh7kwpTy77/m7CzBNNe+ZRHg3hVbyJLKmbh070Ee/eaLFGa4yAcRJw1ALa1zkxWya1Othebe/8L9Ff2g73Dp3oI96N4E2pxLhfhNeWgWuLUIkDNBGmOFLS+epWGm8iS+rWoRN9xLsanULv1hpEjnV1HV1BxSKEkItSq73zq3e0eBNZMncOnegj3t1J09AWCsMoO1Yam0GRYJDalJyycpiP1tH+l+gvkSVz59CRPuLd0bCV0StmoEkLaaUKJUpeXYghWxoJX82U/oP058iSuXPoSB/xLrI0NHJWgmBzddKDCtSKCnkE1FH7SO3Vm0O8iiyZO4eO9BEv53eseiyFIM8U9+T/CPpvf7hamdMwJXw1Cw+vIkvmzqEjfcS7+w7uo5AyYM2rSqdAUIbtkTRJVAdztx/cSX+JLJk7h470Ee8uPFSxqCWoJW6bZX0Y5gjDlFSwJuuv3tHiVWTJ3Dl0pI94dzyMqaA03j4LA9veSJvbhBmwxyliPfzixuNzZMncOnSkj3iFtAyVGdKejW5712EPYCkTCK7zYYwjtmcjafAqsmTuHTrSR7yLLLHWGbJCpz1lKXXdAzwYMnYzqdpsvHp3iFeRJXPz0JE+4t2NR4m1jogwLfbVeKwqrdQL5CkR2bLEZ0uH6CKyFIObh070Ee/6jn37rDkANd4Bj9VPV54GRSmkPBTRfkD0x7YjBvcOnegj3oX/w2xUYwGpaQJLUihGCCmlvmp0b2yvQnh0EVmKwa1DJ/qIV0THxGGdDw1600V0swo1jAyqZgMHUh6vrjvoIrIUgzuHTvQR74iW2HJNGSRyAuZVo7VFhVByR1tNdsZXNgvdRJZicOfQkT7i5Sg8NUoSoMfa9msW/d9ImrSjHZSm5PkLpD9GlmJw59CRPuLd2bCR5ZYKIO29QxTGOhtSBRRtRNpqwFfhf7qJLMXgzqEjfcS7FJ4NDXtXeBshr8NhWUjXmRfSNJJlq+3Zy3C6iSzF4M6hI33EuyqdpTbKCqtpnfvRoYCZNOiEGMssXcerFB7dRJZicOfQkT7inc2ildVCBWl9IZ1TAE15QAtYC7ceKL2KLNFNZCkGdw4d6SPeHQ9xdlsnwXUoTLr30MrqpXuB3gvnytuF+QXSHyNLMbp16Egf8Qrp2VJshQjSPiP+m3ZQymqoZYfwLIQ8Z/4B0p+9w+jeoSN9xLuntHmUgSaAFleVlrrqdVqlOosF0059jl8cDz+bh9HNQ0f6iHcvWjJrtTHAwmzAQepCWhLMWqt2iaLp1SUe30SWopuHTvQR73Klo88phaHRXkhLdS6iW4OS1vFQLeVMr0bh8U1kKbp36EQf8e6JlqRVoo3AaqTVdkSDGlQhJs178P762atB6XwTWYpuHTrRR7w7G/bMi2mBFqsBL5rBeH1QiIJhIiK9yv7zTWQpunPoRB/xzmaZcQ7UDr3lDqun7qDWKshExRoSq7xadchXkaXozqEjfcS7246oUkKpEKfgaqRx30lbh9wXzhLn6qpf3UnzVWQpunPoSB/xCmlLSWNOE6K2BNzGAC3M0KUkbDIs6S+q9OfIUnTn0JE+4uUIXqO5OowduxvAvSlUnQhpnRoXdasrya/S/3wVWUJ3Dh3pI17mO/oYNgRy7gW4VAUd3UCyYTCZfdQfnA6/RJbQnUNH+ohXSLea6+iSgZEbcCQC/Xc9XSnsgIc2+cEV3pfIErpz6Egf8e6RFjaNRQIYdgHWkaGIJhAyjRpWjc4/cA6/RJbQrUNH+oh3vfSs6xRYEoyxI0vZOti+AOmpWwo19pRezZXmq8gSunfoSB/xMrKUIhdDGHvSAWPPq/HACraakVpXqV5ff4D0Z/MQ3Tx0pI94hbTOsppoGkBt1tVLSwHLLcDU1UgT16np1Y2H3ESW0M1DJ/qId5ElazIbDqiZOzCL7oGl+O+teM1qmp+taJGbyBK6d+hEH/GK6FxLHFRW2zHHXmeBClZTACqFm6U60X5A9Jeuw61DJ/qIl7FSlPVXe4GZ4zobjrh3DvUBIStiWJTXZxN45SayhO4cOtFHvAvhzTQbZYQ4dvS/1AaVqkDG2LGl2OOzVYdyFVkidw4d6SNeOocYMocGGvZIGgwD1p96htCkGBFJ7K8eaMlVZIncOXSkj3g3kqZiyYIFcueNdN2RJVl/KiS9rX6kpfHKOZSryBK5c+hIH/Fu2EHjEGQiZNqHwxwnVJsFrFnOxcakZ1vD5SqyRO4cOtJHvDPDF7lo0iGnXoE5GhQKfZ0TNaSJU8leRZbkKrJE7hw60ke8q9IhauA4YPQdVBqr56iEEZJwwp6oYHo1sVSuIkvkzqEjfcS7xXCNkjYuEDsrcIsZSm0CLdvoMscoY/wA6c+RJXLr0JE+4l2wtIUuKWSQtntp7g207huPvUaLdFD/yY3HZ++Q3Dt0pI9495RWaOaqDJLD3htuHbTk1VD31MjWSZH5F43HZ/OQ3Dx0pI94t3QoRmp7NnoNbQ8OWx864+pDVENsgUp6tkYr3USWyM1DJ/qIdwGPpDlnRijCATjThEI2V2fd0ujUNfdXUel0E1li9w6d6CNeXuG1HjUpTE2L6BkQTItBHS22NEvG8OpWOt1EltitQyf6iJcvtKospCPQiBO478VwYwGeMYU+yixEP6jRnyNL7M6hE33Ey67Degm1QK6tAq9GAyyaQZsR1WoPMbwyw9NVZIndOXSkj3iHdJSy6vMA4VWfWZj2pNIGYbSRpq6mo74aSZOuIkvszqEjfcS7FN6IJcxUoaVSgBNOsNIRZE7sWTWW+SpYmq4iS+zOoSN9xLtWWmm1HSNATnm/DJcItWCD3hLziIlzfeUcpqvIErtz6Egf8c45NLUuWqBq32Z4ZSj/RuPR3Gtbam39VWQpXUWW2J1DR/qId4PSLWbJFqHHnoFDbGApI4TUqa0fpZp+gfRnn4XdOXSkj3g3kqanQLNO4H9DeDkJ2JwMCXHBXLlJefWQNl1FltitQ0f6iHcvWoTXORBxz8LbCWkxKEwDSuhxRKoYn70NT1eRJXHv0JE+4t2UpcIZLXbILS2udVYwShX6UFw/Sxao/gDpz+ahuHnoSB/xLiutM/EICQzj6qXbTFDiFNg7tPLMUkp+NTgs30SWxM1DJ/qId7lSE5s8I8RUEnBpuvoOjNAqWi1FS+2vAh75JrIk7h060Ue8u5WeXSw2hrgj/4tlArVdqEtP1GNKGV8lpfNNZEncOnSij3h33dGaBUtpxzomcB0GJk2AWeMMNEvCVzuH8k1kSdw5dKKPeFejO8e2R4b1GPe00jz3a5a8V2mlOGOqFH9Qo79ElsSdQ0f6iHdFGo2qIQNOVGDFAdZSAUJVazNTba8iS/kqsiTuHDrSR7w7G+bUR7UG0v95LZWg4PpOQ8tj9hLz+EWV/hxZEncOHekj3jUeI/deWofShfZG2u2wzA6jpK6auKK+slnyVWRJ3Dl0pI94F1kqfSeWMiDSniqdAlhJBDgosBLRqts/QPpzZCm5c+hIH/Eu/j8yFiSEEajtQeltvwwfUKkPbYnnfPaONl9FlpI7h470Ee/2s+wVnZYRSrJVpcuq13uGKURDKVQi6/hF4/E5spTcOnSkj3gXLC3Es3CBjLaH8JqCdt0badXKIOZOr1605KvIUnLv0JE+4l1kKWUJaS+woL7dcCbQwttumY0DjVDwF1X6s3mY3Dx0pI94t6KlisTIAwbOCNx0gI4yVtEeZkFHnDgfIa03kaXk5qETfcS70yEHnmm1HHmkRTRxA4vVYPHd2n4WkJ5dS+tNZCm5d+hEH/GOaIyFZQhgyrQHpW8nPCDEmjAlndbrq1ip3kSWkluHTvQR74iW3tkyQ98PANZJEGEdCjuMOrtMbLXZD2r058hScufQiT7iHdG9KI4F8z6EAaPuWGlv0FOTEcckC+E90V8iS8mdQ0f6iHdIh6giwf7XcXDaZniSDrOEVDgydX5ls+hVZCm7c+hIH/Eu30HIncmgimyux+o74k4w5WBVOQwLP+g7vkSWsjuHjvQR7zbSNg6ch0LjvWNZsYHVHKGEOkIOilhePaPVq8hSdufQkT7i3bADTqkbJ9Be9nhHSVCGNthT/23UXLn/okp/jixldw4d6SPeLYYbYiirSrMV3SNpEGqTCaPPaJ2l07O94XoVWcruHDrSR7yL/3PR0UqEEUcHLquNtr6Q1tq5iKZB8mqutF5FlrJbh470Ee9SeKWRDpzQ8t5Im+YE4/XLKso1h1nSs3eHehVZyu4dOtJHvLvEy7NEaglq0rQ3tGSwQgnCSDVawF7wF43HZ/Mwu3noSB/x7niIQ7qGAi3NtK2WChpqBi0YLaNlnq/upe0mspTdPHSij3hFtJmpzVxW70y6pyzF1Uqj7hUtpXNLMc5Xd3h2E1nK7h060Ue8u++YeQ5LCMGKAPdRoHYboHlvsli8S3jVdthNZEndOnSij3hXo7PmGrXBCH0AW9svtCqBWI17q+eM6VX2324iS+rOoRN9xDszXJQFMexLaAamBXMtItBIalmtx8D0gz76S2RJ3Tl0pI9490CLRi1DCsjQhXTtDGXkAS3brs/YJb3aGW5XkSV159CRPuJd3xGjpYgJMmlfSKcGdfYJUXPMISv1+Sr8b1eRJXXn0JE+4t3L8MSN+9wM73xHShmUVmedqLbQuxVOr5xDu4osqTuHjvQR79Z3ztlbjBHa9sFZq4HGYDAkUc81y/jFnfSXyJK6c+hIH/HyUjq21tuEyViAW6hQYxeoTQuP1kt9tszCriJL6s6hI33Eu+PhiBpXKYaZMK4qvTe1tEaQuu7RHryftfwA6c+RJXXr0JE+4t14x4q5F8pAPTBwEATNk4FKLS0OZWqvlizbVWRJ3Tt0pI94l+9YZ0DCNKHsZy0cegUr0iCPKTJnGdhe7bOwq8iSuXnoSB/xCukaWsLWGVpPA1afMcHGVFinwjgpxV7no+n/Fm4iS+bmoRN9xLtcKY1OUxhyzXMVaRuwDoQEo6VQ8uxV+qNW+r9Ef247zL1DJ/qIl8s7sbQkcU8prf+bV1ptZhgL9Dxy5cyPAh7/JfpL1+HWoRN9xLuzIcZoRQPIXq7M2gks5QYhRsTZSsP8g67jc2TJ3Dl0oo94SXSm0meDiBRWjW4JjGkPxhuaso2S7dGd9H+J/hJZMncOHekj3rUdRaTFuM6CIyEwWQdF3m8Oi3K0IfNVCu8P0p8jS+bOoSN9xDuka2856wTBuncdhroftjTY2wAKCeaRftB3fIksmTuHjvQR75zDumpyowEpjLh3LI91TKwIQhJbD6lR/MF1x5fIkrlz6Egf8e5OWtLoe2N4KGH10ll59dIj7caDep/CVB9lpf8g/TmyZO4cOtJHvJvfMbO01Alq5Lr3swQoNTRAbihUJ1J/5Bz+Qfqjz4LBnUNH+oh34x0t9hYpQaq97G0WCcr6vwRWac46ap1iP0D6Y2QJg1uHjvQRL5Eeug6GBCGnvBqPGkFjzJCSFsrYh/CjlUN/kP7oHa4/Mkfakf4/8e7GwzjLZrjLdlpY8mqjc4Ncas2aglL6RePx0TzE4OahI33Ey3eHEmsMCRoOXlXaFIo2BIlI2WZKUx5N8LB4EVnC4OahE33Euzdaq3HueU9Z6utgyIE7lFQTzC6ymuuS4/gB0V/aDvcOnegj3o3gzRNbxwEkaa/RwgwmOUKjajVjooGvrvDiRWQJg1uHTvQRL9dohdhXnwG9rYaDo1QoxAJkbDPkvOh+FfCIF5ElDO4cOtFHvJwpzYoYGdK/1yyoBtq6QMeYU88z51dvDv9L9OfIEgZ3Dh3pI94Nd6y59xkqTMsJmDBBXSBDaaptwU2l/6CR/hxZwuDOoSN9xLs7aQoL3oxQU9kPtIKAUlBYDUcaWoc+m4X3B+mPkSWM7hw60ke8y3cQNYxjL+20hfTgCDb3dUfNLBVLxvDKZok3kSWM7hw60ke8S+FxlbKRxloisFiBiqNAQ561r7MhxR/cd3yOLGF059CRPuLlMgsyTCNCpkHAkVYLEluCPlobpc1U5NHKoT9If/ZZojuHjvQR7248qmYJpYJys3U8lAllxAW3ahfNRXqnHyD9ObIU3Tp0pI94l++YafUWRaHgrtJdOpRIe5WWxiAhWqqPpiz9QfqzdxjdO3Skj3jntNSulFRh1JCAbd9L855LE7LU1XoYj1fjDuJVZCm6eehIH/HuXrpgmKwdIk2EnfkHRQ2QE3LuPWJr4RHSeBNZim4eOtFHvOs7shaVIas+0wQuUcEG6p6HN6jY6L09mpT+X6K/tB3uHTrRR7wcwVun5jpAI+uq0RXBsjRoIyiOlnN7dt+BN5Gl6NahE33EO+uwx1RSQ8DcbV9yLLZnQYg8V/MRMudXS8P/S/TnyBK6c+hEH/FuMVyXpNYYwvYLeQEOtUqA2VOaSMgpP1pH+1+iv0SW0J1DR/qId9n/xvHfSuUwwgCOuexhBwo11NEsSQz46hktXkWW0J1DR/qIdw+0klmYJUBhbrtKT9j+CqR9MqyGgfOrFB5eRZbQnUNH+oh31x3ddFXkAp27AI/VVOtYpXqufmQ268zpF1X6c2QJ3Tl0pI94l+9ogQhXGx1FV5VuWcFkO+LYd5WejfMP7qS/RJbQnUNH+ohXSIeWq3ExCJEn8L69s9VbA2EZFVOM45kZjleRJXTn0JE+4p1zuAfhbdOwB8qr8VgfZS+3kDwnzzQ78S+q9OfIErp16Egf8W5UuohFpQkL3Qpc+zoohoR703LQOqxx+UWV/uwdonuHjvQR7xoP08woCTohAs9hYD1OkJlUsGjB+SpYileRJXTz0JE+4hXShBlTHxNq2xtpex97yTLDlNkw9yrTXpmHdBNZIjcPnegj3j07bH1wFwKJ+3F44golcwOa/86GthB/dYdHN5Elcu/QiT7i3a009VhNdU/fbcBsEwrPAC1U7EnWwdFetR10E1kitw6d6CPeNdKRh8xaVg8dM7CNANpXtU6SeiyF6d07WrqJLJE7h070Ee9qdNNeNAnUYAF4pAi2I9O0Z4ZFXb10fnXbQVeRJXLn0JE+4uWbwxkqoUKxvo6GvD5KyKtSjzDrbEK9/eBo+CWyRO4cOtJHvHsZPgKvztkgUt6RpWJQEk4wYtLRFuP51ZtDuooskTuHjvQR7y7wYpUyZECjOIFFeI892HPEhLM1GpJ+0Ep/iSyRO4eO9BEvdx02G4gJMLV1RCxhb6RdDXWPyVqjWcezFB5dRZbInUNH+ohXSHeibLaa5zimAVtYPUdkA80zhR7U3r1ooavIErlz6Egf8W5+R0jV9jSaYbnvbRZjPw2vEKOqTKJWxi8aj8+RJXbr0JE+4l0Kb9jILXXoc3XQXGYDnUigWiOJZg3xB0bLl8gSu3foSB/xzmmRkfqegBfyZOC04/+VGcagjCONltsvkP5sHrKbh470ES/nSktAHRHSv6y0xAhlD3rsqUnEzpLKq4UWfBNZYjcPnegj3rXSTNZTMmjK+9khJihoCdDEplAi6q8mpfNNZIndO3Sij3hXozNR6DXAKHtQ+gwM1WTArJVIA4dRXt138E1kid06dKKPeHk25IQqBNh2Ei/O1XUQVkiYc+lRS3g2ZYlvIkvszqETfcS7O+nQZIRKQNj3tNLSVh+tBVoNI1iXQuEHNfpLZIndOXSkj3jXdmgyamFCWAV5tR2JYXUdCtZSMyEMlF5t7+SryBK7c+hIH/EKaemVzPoEtn+RJeurSg+GUpulKFhK+EHf8SWyxO4cOtJHvJuF13UdwFqAXmvcI2ki1JF09dPJRPKM1F45h3wVWRJ3Dh3pI95NLA06qQYB5rZK9RjrdIjV9lraGqWvgt1eBUv5KrIk7hw60ke8HCs9BzJnoNz6HkmTQK01SFRoljwGyy+Oh599FnHn0JE+4vVImr4f0vYYeAdLM1hSgQXzLKNaIXoVLOWryJK4dehIH/Eu39FrCdoDpCx19dKtgI2+V2lxoyQj8yg/QPqzdyjuHTrSR7ybWJp6k2h5leV9PEwUoNQZIK9OOkvEOZ5t0eKryJK4eehIH/EOaTPDbgazUgGutE6GJSNQV+7ctKVnS4fkJrIkbh460Ue8a6XjaixCz5CK4Todlgml4Wo+wiBshUusr06HchNZEvcOnegj3t1Ka7eR63YMdXXS0hRKCQZZW7GWRiryaoKH3ESWxK1DJ/qId0Rzy5OkAEUNwER7+O5+R6s20RqO8cw6lJvIkrhz6EQf8XIkjSXVkEFw5NVHcwOr1KGZxtIlUc/6nugvkaXkzqEjfcQ7pDV33Nd2reBeZlEQalwfaQYtIUml+co5lKvIUnLn0JE+4p0ZzsZG1IALjtV3pACKypAG5imNUH9xNvwSWUruHDrSR7wcwds654yAIa/DYcdVpdkaFGPpZLPqs/0schVZSu4cOtJHvHMOw5wajKBUIeDGAiXGDqN3nVhz7uUXvfTnyFJy59CRPuLdGy0aVfreBJfSQtqiwKrPCG2/Oawic8xX8X+5iiwldw4d6SNePg3nyrjajdL2Q9o9XFrTOh72NrqUHOJk/gHSnyNLya1DR/qId700S2khKYwWbTUeVcHIBsy4irTKwr38AunP3mFy79CRPuLt4DDNrRhQrWkhvRqPjTioFJ5STWP9RePx2TxMbh460ke8azxKmJRDA+SyeumYDLTZOh6S9UopTpFXU5bSTWQpuXnoRB/x7kGLpmgVK5SKAlxjh0p5AA4qY46sbfb3RH9uO7J7h070ES8f0q4DYOIAowZcNTobFNEEtNcctkRzlFfeYbqJLGW3Dp3oI94taFnN8sg0oCCtRtp6Ac0RV189Io1QsDzbOZRuIkvZnUMn+oh3NstsSHlWyFhXH73Xhde8b6f33haVGXN65Rymq8hSdufQkT7i5Z101CCs0PpYjbSWApYprLaj5zLC0ICv3hymq8hSdufQkT7i3eCwMPI0aoCLHuDZJmhZbUhF1s41t5lfTeBNV5Gl7M6hI33Eu8VwLBx5ddFt4jochpKgVlIYEswCFzZpP0D6c2Qpu3PoSB/xzmbpq83oe9ehlQaMnRfSM8KYoeRgNbT0KliariJL2Z1DR/qId+MdQy5z4QxpGi+kVcG4N6ilxp2Tzov4HyD92WfJ7hw60ke8y3cYVymoMAut42HewdIlwGQKMyJ1ph/cSn+JLGW3Dh3pI95NO1jFOFkdYDmv42GnDGazQ2ZshAVbqb84Hn72DtW9Q0f6iHeXeKSpq5YF8mo3WHSC6shQLLWSKuVAvzgefjYP1c1DR/qIl8dDaYNoQGCrwFEYdLYKcWTdG44r9VdI55vIkrp56EQf8YpoW4fCoG0dDBn39k5LYAErzFEXzrWa5lchvHwTWVL3Dp3oI94ZLd1mqZH2Atq0Y6WrRuu++WgjllpbwfFqBG++iSypW4dO9BHvzobUsmiPIHG2fd3R9yS8Bl3s36GxLKbeE/05sqTuHDrRR7y7wMsSaCG9iBbbA3gTaJQBGJjFbGrlV5Pw8lVkSd05dKSPeGeG51ZS6nsUXlpHw6oN6jDavUfNnUeS9iqylK8iS+rOoSN9xLtOOorKHhxGoyFw7xU0JFn1OqaOoTbJr7Zo5avIkrpz6Egf8W5Meq0i3BLMOQmYV70uoXSYq5POwZL0Z5GlfBVZUncOHekj3jUeQSPuR4cqIrtKB9Bhq/uo1mWMFjv9ovH4HFkydw4d6SPevTqMPeqcERqOtG+mE1QyhMjr4Ci8R4fRD5D+7LOYO4eO9BHvnMPJWff83So8VwctZT8NT9Ajxhp7yaun/gHSnyNL5tahI33EyxuPkRiJYdie39Hq6jlQEhRDy6aE/dkQ3nwVWTL3Dh3pI941HmNGKX0CtR1ZKnWCUinQJFcMPRaMP3BavkSWzM1DR/qId5d4VEat3EHw3+CwHcDDQNCrqlEztfKqSutNZMncPHSij3g3ZSnO2isS4L6547q66KI2IJhN7HNQ0Vd3eHoTWTL3Dp3oI94FPFYXnauuTpot7Ie0vJroVmBm6YVL0CW9J/pL1+HWoRN9xLspS2WmTskgahjAsmq08eqry7QRa5ba06vR/3oTWTJ3Dp3oI94FpQf2MasAxrG6Do0DjGqEqkHa6jq0Pov+61Vkydw5dKSPeDc4zEIfRBOsMwKXWUG1CdS2TTsmo1+0HZ8jSxTcOXSkj3jXd0S2kqmAlSmrk+YOdZYA2kNIUzIOe3WBpzeRJQruHDrSR7zbdZiqjioKWlMBXoCDzl5AWHRoyLr++QHSHyNLFNw5dKSPeBf/F2199RvAq6tejUdeSCMGGKHHMUKopb3Kd+hNZImCO4eO9BHv8h3aKKTIEAYxsBiBiRLImKlx7DGWXxwPP/osFNw5dKSPeHc8zL2mFBqkEgl4jgBmlmEOCSMQNrRfVOmPkSUKbh060ke8vJa2PEoUqIwdOFeG2nCdFlcjHTDIarN/cTz86B2uv0IcaUf6/8S7e+nIq79ICZApA489Kr3PCVItzsAp/KZKfzQPKbh56Egf8S6ypCklpg4aw+ql61jHQ2aDOmpOJZGxvZpYaheRJQpuHjrRR7ybwbsqcqcxoZL0HfBAUE0CQUoq60da8NVMGruILFFw79CJPuLl7H9TTpwWwmPPVgp73EEb0CSGlkttq4C/J/pz1xHdOnSij3h3NsQuebYEpWtbXcdeR1sowGjKObbZOr96oWUXkSWK7hw60Ue8I5oaYUWE1EtaR8M8QGtX6Putlq5GWp/ZLHYTWaLozqEjfcS77P/qLwa1AjX1sIo0M5QQDHLraNKj8Hhls9hVZCm6c+hIH/HubFhq1jQqpDwKMGkH3RN4F9B95pBo6KuotF1FlqI7h470Ee/es6RY4n4PXlDiajzmfhleCuRaU0hGQuHVfha7iixFdw4d6SNeNh4au1YCM7VVpXE1HsgVau1G06SW8Ysq/TmyFN05dKSPePkynHG2EiGpruMh8tw0FyilSRGcmn9x4fElshTdOXSkj3jXeHDJiK0vhveUpZoaWJAGcd/fzWIs89XEUruKLEW3Dh3pI94FS+uIcQSEarqDpYSgzQwma5XaMWF/Ff+3q8hSdO/QkT7i5bvDKcg2QOZuPCoaFKkGVkNUSpxLfLXr0K4iS+jmoSN9xLsqzU0GoQDVfS+NmlfjMdcZca9nGXkdEfObKs0h3ESW0M1DJ/qId2+0KKyabAh9agHuO1ea8/qIHVuMsXJ4s6LlD9Gf2w5079CJPuLdPtqS+2wxQCjcgXnwnirdAZvU0lseo/b3RH/pOtw6dKKPeHeDZ5OxjrEOgz0DF6RVnkuGVbELNe6pPhpX+ofoz5EldOfQiT7inRke2qwSCoSRd9fBAWpNDKGtUyKzxMhv1tH+IfpLZAndOXSkj3iJ9CyjawejpKvtiPsCT/Y8POqSFMuoPzgafoksoTuHjvQR74KlXCenkSBr3A+0Vk9dQ+2r78ghppSs4i+Q/hxZQncOHekjXiHNGrCk1UBXqbwXwyFYIYG4WA4mrLG8yXf8RfpzZAndOXSkj3iHdG+DImUYtNpoVtkOiwn0GXqlVbBTfvPo8C/SnyNL6M6hI33EK6Q7zlaHLKRnXr305FWlkzF0HcqphZbSDy6lv0SWyJ1DR/qIdyuH+iCJqUPRsFcrE4N1ZRDSOYe23OIvkP4cWSK3Dh3pI97deLSaS24NBNse/i8IuloOkDGsx4atP1o59Bfpz94huXfoSB/xcjFcQxwxQp0735F3Hi9YhzAL68hj9kdzpf8i/dk8JDcPHekj3gU8Cmlt3CDzXmiR95V0KfvdIeYRelOlV1U63kSWyM1DJ/qId5PSg4XUx94EVxsw7120dTUfc3UfIZBktVd3ePEmskTuHTrRR7zrpIdQw74Oh6JzLx3ak/DQAGU1HU1akfgqshRvIkvk1qETfcS7d7RGIZXVcJDs6w4yWS31xrq3NItw4vom+/+H6M+RJXLn0Ik+4l0frVMR+94xpBW49wGVOIOxTutSWeUHNfpLZIncOXSkj3h5Jx1zjZKB8tDVdtBqpK0GYAlzBlxnQ3nzMvwv0p8jS+TOoSN9xDvnMI2sMiekSAtp2btoNREUXgfDUHup/MpmiVeRJXbn0JE+4t0z2lWlsdhqpWNNwE0W0oEn0OCQKFsbj8Y7/kX6c2SJ3Tl0pI94d98xRSLGCa2ECMyYQMtAyEIj1BaKlVfx/3gVWWJ3Dh3pI9690SqY5g5Hk/W963AhXYLR6qqDTCxpdnuzZPkv0p99Fnbn0JE+4l0vrUaGlWGszgO4pwwlh9VVh5oYh2CSN/tZ/iL9ObLEbh060ke8sw5Fi3CvkHW/pKUZQWOeEEvOPexhpvhmrvRfpD97h+zeoSN9xCukExojYodc986htE6G1rQBhZawG845fnGJ99k8ZDcPHekj3u061N5Ic4XE+3iotUEtVKDWODNVySG9slrwJrLEbh460Ue8Mw/jqs5cDFrvE1iyLpgVITZOCWdEKa+upfEmssTuHTrRR7x7ddist0oKMRbeU6VXJ13zXjqUpCdT0fEDor90HW4dOtFHvFt1SMyz5gScx/qQmqBEanuXlqyuAxfZr3wWvIksiTuHTvQRL2dK91RKIyhVaR0NbTuHaR8SdaxzoY0ob/az/CH6S2RJ3Dl0pI94Z4aLDI5pleaMAXg/D695jD2hBomiYuZXD7TwKrIk7hw60ke86zuMBTWuAm2hAm+vxVJI0HMMxjOMOX9w2/ElsiTuHDrSR7yr0pVGmJoBZ8V1OOwIGmsElFyNe+zaXo2kwavIkrhz6Egf8S6ylLJxaQEkzAzcWwYVMpg0c8ilT6q/6KU/R5bEnUNH+oh3SGceZa857J1W42Grq7YgBqHKOjT2vnh/FVnCq8iSuHPoSB/x7la6ig2ZBN22Gd4kgupgCKoNqcda8qt8B15FlsStQ0f6iHcpvBnRem2Qbb8N3/OWSlzfGXWagq3N+gukP3uH4t6hI33EuxSeMkqvAbCk1XhkjlC6BohDI3WNM8RfHA8/m4fi5qEjfcQ7q0XyUKK+2o29dGgSglkpUGNF0o5D5FUvTTeRpeTmoRN9xCuiWymhlZgg9NSAe0Yom+1qraGlym28KtJ0E1lK7h060Ue8q9Epcp1xQIzRgEdVsKy2H9LOQHV1H+lVUppuIkvJrUMn+oiXROeU9jvaIJRX17GJDqtQW1AJQ4Zm/QHRnyNLyZ1DJ/qId8s7R7WUqEIqs++Z0nl11BXXLyXoBnz10++J/hJZSu4cOtJHvHsZPnoJWAhyDWkPOxh7J9wEjAP3bpZQ86sBvHQVWUruHDrSR7y7k27dTMsAaTqA6w7/l7wIL9xqn4Vw/qJKf44sJXcOHekj3u06jLFGTAo4xjocBmtQkgr0QoRaIufxaiQNXUWWkjuHjvQR74Kl3DGmWleBbts5HASruRZQqnMdGIXGsxm8dBVZSu4cOtJHvGs8iukYUaBE2VV6TLDBAlhGU66lt/bq1SFdRZaSO4eO9BHvstLBhkZLgDT3I625C/SO4hnV2EILI/3AZ/kSWcpuHTrSR7y78UhqEUUgpV6AW1coRgarGyFsiLXzL248PnuH2b1DR/qId/ssYugzpAY6e9sPaAkspghYK5qsZnq1Hz9A+rN5mN08dKSPeBtZiqO11W4wrcaDqEKlOGChlIYxlppfzTvgm8hSdvPQiT7i3Sg8ohAaZcg7f8d5v6TtxuuIaLS+mqm+aqX5JrKU3Tt0oo94d98Rd13uGTDtw2HEfSu9Pnoe2FQ0hPGDGv2l63Dr0Ik+4t11x+K2jhagN96rDruB2WzrQ6eG1mfFV9MO+CaylN05dKKPePeMtkRFJINWo66uI1fQOBV6KX012KFgf3U05KvIUnbn0JE+4p0Zbi3PnASodNn5jgE2U91FWiaFgTZe5Tv4KrKU3Tl0pI94h7RkjJ0VRqq2n9EOKIoRWslYW1YN9dXScL6KLGV3Dh3pI17mO1hSXwV6Tt3vWVYrXRsKaKHWI0VM/Isq/TmypO4cOtJHvDsdcktSUofR5t5IOypUrgnSLBhxOzD5VQqPryJL6s6hI33Ey3wHt6ZB9hDetnrpKnvlEMOehIddLc7yi8bjs8+i7hw60ke8m9/RrLWCHUorAZhEwGocUPtcbXQZs/RfIP05sqRuHTrSR7ybdtA7keCEUGpZjUfKYDQy5IIW6mhpPFs5xFeRJXXv0JE+4l0Kj3sa2Ctg/zcLDwlMsgCGmLF2kqC/qNKfzUN189CRPuJdlbZpQjt2VxbNXJtBmX0vHcq1d6aY4qtgqdxEltTNQyf6iHfzDlrlTKPCOiOuIs1lb7ZYRKfS85w9Dm2vLjzkJrKk7h060Ue8W945BbGUCPSvRrf9RCt1BOO2yrdSmPhqEp7cRJbUrUMn+oh3NbpqlJYIhu7rDpYBimlAzXkvqC3E9Qc1+nNkSd05dKKPeLeOFqcIUoAWV6HmmgtokVWtMzaKMtt8FsKTq8iSuXPoSB/xLvsfp2gOBLscAwc20FAQqNbJZVVumj84Gn6JLJk7h470Ee+qdOg1Ys5QRh0L6VmhSp0gaCmUOErvr56zyFVkydw5dKSPeHcnXTpmmmW/OcTVeFhdcLcOaJ061p7rszHpchVZMncOHekj3r0MH5lSyR1KrauX7hihGDO0Zi0HCbOX/AOkP0eWzJ1DR/qIlzYLx776DWhUdVXpSFBXmYZItcc2jenZ6H+5iiyZO4eO9BHvhh1E0VpSgRn7QrpIAtNVtLFUnC1Gys/mSstVZMncOnSkj3i365BLWP8aNJS9kXb1HBaDgo1e0xSNvf3ixuOzd2juHTrSR7zrpYmt9zYgUJaFdDIwKQy9WFGKXEp6Nd5RriJL5uahI33ES6vFVpW2CVLnQrrksfeGM9QxOLU2JZdXSKebyJK5eehEH/Gulc4hVM4NRsoTOOayirRM6KFOTKtok7waK50uIksc3Dt0oo94+Z6lzBpjWOV5IvB+cLjOiwyxqTQKgUcM74n+2HVwcOvQiT7iXSOdeIQ2BHTuS2maCWrvCpHCKNgjY5L3RH+MLHFw59CJPuJdCI9F2xgZwmIY2EKG0jLDjKFoKWJ5vlp1mG4iSxzcOXSkj3j5QGtBvS/wdOYKLGNC6SIwB1MSJqP5g7bjc2SJgzuHjvQR7zrpUIi5lT2IhveY9AmVZlx9h0is2Wp7Nr8j3USWOLhz6Egf8W5+hzUchRFiWN0HF1XQvdFCKLdQ18lw0C8aj4+RpfWfOdKO9P+Jd1VaR/v3MIvHOhhy6gOslAZhYEglzdGeOYfpJrLEwZ1DR/qIV0iPFvNsloB07uPhOhn+G3YgSVOIKSfWVy9a0k1kiYM7h470Ee/mSucZYsAIlWUdD0vtUAt1GLSvO6TGXF+l8NJNZImDW4eO9BFvj4eZsxYYLfxb0LLgbnVCr1pGikw82g+Q/uwdRvcOHekj3g3hxZFbzwHKlNV4NNqj0qVDnyLdMCZ9NoQ33USWOLp56Egf8Q5pqVxC6WCc86rSmmHn72CM0WuOpfX06kVLvogscXTz0Ik+4l0r3UdK+w4v9LaK9CgRSpMI0RhtSJ9ZXq1oyTeRpejeoRN9xLtxBzn3UEOFMHMBRqygoe7BNDJkzJbw2biDfBNZim4dOtFHvHzOIpYSK1DYAzw4dKgh7JEHwpMyl0KvVh3mm8hSdOfQiT7iXVAa61DrEUZqi2ijBnVEhdwoMoZQEr46GuaryFJ059CRPuLdcMcy1/FvEFjYi+FW9wyV1UBzZpHQKDx7oJWvIkvRnUNH+oh3UenFc8BZILXZ9wOtCRbrgrsZto5Zu/yg7/gSWYruHDrSR7xCutfaZxwCo3fai+EQajUGTIUsjP1a61UKL19FlqI7h470Ee9SeF1zaAlhamu7Sq9eulSFJkUac8+irwaH5avIErpz6Egf8fLVIdacEoNymsAzJlinxQGL6FQrt6T9F8fDzz4LunPoSB/x8tkhpRxihAVP+1/joWH1IRiZsFk2wVfPDvNVZAndOnSkj3h3Ld1NGAsBjrGQxhrB1vkQRqM8pYmMnzQen71DdO/QkT7i3SVem9y1DBicMjBFhqrYwbDHzmUdEOerxXD5KrKEbh460ke8s8NbqEJSoeS6kJ42FtJxwgwyV3edhjx7d6g3kSV089CJPuLdhYcYE4sBjRRX38EBSl0dSFldh2RFNX7VSutNZAndO3Sij3g37qC3gXm1Hc2G7nEHsoie/1zEVLEyr4Pje6K/dB1uHTrRR7zrOkYvoRtDoTxWI020px1USIRpFI7N9NULLb2JLKE7h070Ee8iS2H2aCbQ90YLHgVhFesOnef6ja8GJM9Xsx31KrKE7hw60ke8a6Rj58Grhw6UAnCeHYokgVxLTD3+Oxv+AOnPkSVy59CRPuLdBZ5wS00zZImrf8ZWoZQWwFRHbtQC/aRKf44skTuHjvQR72yWllJd1Rh6Y1qtNBcoqQlo1vUbTyEMfnUnrVeRJXLn0JE+4t3pkDAnMYTEi2aetJAuLDCirAJpsaf2yjnUq8gSuXPoSB/xbspSSg0Hr8Zj1eU9VjpA6atKS4wjztZaDa+y0noVWSJ3Dh3pI97NlS4aMMxtsVgCrqtA1155R/GoZtSp9ovj4efIErl16Egf8a6XxpZGjwO4j9V4hBhAOw7IVanzmHX+pEp/9g7JvUNH+oh3jUfuhJMZSGPZG2lXlU65QLbSFPPuP37gtHyJLJGbh470Ea+QXiCXZHU1z1pW46E9rSqdG6SFeM3SstCrGw+7iSyRm4dO9BHvnBYusysJzD5tD//fK1rQoFcjzrYvQ17N4LWbyBK5d+hEH/FueWeQia0LJJE9KH1hbUP3zAMRtaQxPht3YDeRJXbr0Ik+4l0jHYpNqRWEIwLjXDWaRCGUOAqGSjm8msBrN5EldufQiT7iJdHRBqW2yvNYXcewArUrw8w5EXLLNF9d4NlVZIndOXSkj3g3rhRn2/d0IFMDcN8XeKFk6Fh6RBzK+dW4UruKLLE7h470Ee/OhpoDYVHIoe9ntE3ASDtYLMWyjDrKq3mldhVZYncOHekj3k1ZQsw8SoeWeAALRShMDFhCzrFqXy32D5D+HFlidw4d6SPePdEqllZ3ISCyVw7thwC1RYE+NdVKtUT7wenwS2SJ3Tl0pI94N2VJkpFwAEsbaUWCorPtkTTVsCHl/MoMt6vIErtz6Egf8S7+n7GUmtpesox7h+dePrS6amytxECNa/jFjcfnyBK7dehIH/EuK617lrRWwE6rSnfd7w5rAesL6FWmU6qvXrTYVWSJ3Tt0pI94d+ORF88jGVgoe9dhWd+JNVBJWSsuxNsP8h1fIkvi5qEjfcS7xgNDGFQjpGwROOHqqts0qEvP6yc6X01Z2vbK/z+yJG4eOtFHvCvSVGJTWkS3IMCBMqjFAgENu/Scenz0Ruu/RH9uO8S9Qyf6iHd2+CwoNTewmco6HMYMBQtDXifEFKqmKo8iS/8l+kvX4dahE33EuxodrDGPDovrsW/w9qtwMQhhlpFH70HDe6I/R5bEnUMn+oiXNgvlyTJh8mqm+d/c0oETwlRezUjsNn5Qo79ElsSdQ0f6iHdth7WcNCA0QgWulaC0wPs+Lw2aew7Co3zHH6Q/R5bEnUNH+oh3zmEYwZAGSAgdOAlCXb019J6slpSHpkf7Wf4g/TmyJO4cOtJHvAyWIlPc0w26LaTbKtUlWoacYrCKVuarxXB/kP4cWRJ3Dh3pI97dSSuXobUD2b7viDrBKCoMtLoaa8E5fnCD9yWyJO4cOtJHvBvCWzloKRWohrCPhwjF2gQOluo6Mqq8GpT+B+nPPkty59CRPuKlc7hOgSEb1IoVmGuBaj1AL2E/qMUxLf0A6c+RpeTWoSN9xCukSfuYoU9IJdme37GqdN7DaQbGNmOvLf7iePjZO0zuHTrSR7xL4QXJE1fPUWtZ7YZw30N4J9BMe6CYFMZHwdI/SH82D5Obh470Ee+qtHReVdlgzD0qvZXVeMQF96resQzaqxBfNR7xJrKU3Dx0oo94dzocE7HVBkX3WOl/i+FKEOg0Yw09DGqPRuH9l+gvbYd7h070Ee8m4UnEuhoNKEh59c9jtR0hFBAbjYsOEnn0ROu/RH/pOtw6dKKPeEd072WmRrDv6nbXEUBxPwBgi+PfXrj06B3tf4n+HFlK7hw60Ue8y3cQ1cykYNrCOhrKgIV2BV69ByFvY/wHffSXyFJy59CRPuLlFi1RLXEC6x4cZtzAMDJUayM1JXs2kuYP0p8jS8mdQ0f6iHd9h46E1PZ0g9V8cCWEOoMBzSoBU486X0Wl41VkKbtz6Egf8XIxXFfbO4ZUBi6kRwXVdUy0EEYQDDrno1l4f5D+HFnK7hw60ke8NMNLtrqa5zC2zZJjBKWYoEzMsUaj9OxBS7yKLGV3Dh3pI95dSoc0JGSCkrYZThSgSCsQioSeW0OOj4Yd/EH6s8+S3Tl0pI94F/9nDTizQOOdvWt7b3gZDfYGxMFce+qv8h3xKrKU3Tp0pI94OYQXTagrUImrSue9kRaxgg2SXiIlkl/ceHz2DrN7h470ES/fHZaSJBjMORQWZ7yqtCWYlmtJPWEMjwaH/UH6s3mY3Tx0pI94eTxk7W0EwDQDsJbVVe8EUw7CLfVMw17Z4XgTWcpuHjrRR7wiOo+mYW7LcFVlYJ4JajWEnZIeM+WK/dUdHt5ElrJ7h070Ee+MlpYsz6ZgkgmYSgdNkyAUq6UmLjHLe6K/dB1uHTrRR7y77khTaxKFpHubRa8GZYxVo0tvXGMhyo+Wd/6X6M+RJXXn0Ik+4mX0P6Vgus6Ccc+UrgHBwr8Nnk0S1yrz2SQ8vIosqTuHjvQR7x5oYdjmIQONtJDOXaDMRDA2691iXYfDHyD9ObKk7hw60ke8y3eE1mJfx0JstpBuPUNtYduHO/mvrKv/+AHSnyNL6s6hI33Eu8bDOnHACLNOBWZbNNPcS8RT0mgR341Jx6vIkrpz6Egf8a5Ka2uz1gGz9Y30DuDZSIC2iZ6rYqdXNgteRZbUnUNH+oiXW7SmdgsMsa8OmuMwqGIFYv5/7b3Lri44kp33LpqHm2RcGCEUetL2wFNbI08EXtUF9MVQlWHDht/d5KliK7Osf4Ma8IcGUVnY2HudC87ly8gg12JErlY16cRvNB6ffRZ159CRPuIV0g2DhlT2obDqHhzG+w6vQmMLXbG2ZN+o0p8jS+rWoSN9xCukU8HEPSDUEfYWLROouSfIM5dpVFbtfjXeMV1FltS9Q0f6iHdZaTOimBkwGQOtwyAU4fWhWTEaijq+kO/4IbKkbh460ke8QxqNcMbVPFfNO1gqUFgVxizSaI4Qn91L401kydw8dKKPeLeiRVIrITdY5XgC0X7aEtuEzi0XskFcX43Cw5vIkrl36EQf8bKTjjHM1XH0kAhosIC2PIFrrGaxU+ZXc8PwJrJkbh060Ue8u+5I63SI+KvNaKtGS4M6YwRmmWKFQ9BXkSW8iSyZO4dO9BHvQnioOWUcq+ugChR0gFEgqLFLCUkwPBtJg1eRJXPn0JE+4l3bYYNHrQotawLCYGCTA5ReKxXLnJ6NpMGryJK5c+hIH/EO6VEptTxgLsaAGgawxgoRi06uhcuzeaV4FVkydw4d6SPeId1CwKwIwfaUJdWFtLQBosKRBTXSNxqPz5Elc+fQkT7i3bCDXkLUESH2sU6HRRQMe4HeU+YWUmvlVb4DryJL5s6hI33Eu2EHYWpjZpiqC2nN+2SYJ2QKvWrm2fMXLqV/iCyZO4eO9BGvkO4pMVGsoGJ7vCMZFJYKrWaOOY0F/BdupT9Hlji4dehIH/EKabaEVapCb3udxZ7sqIR7Jm8mjS1VwVej0vEmssTBvUNH+oh3bjiXFlNOUGoaQDEh1L1kOQpGir1NHa/GHeBNZImDm4eO9BHvJnhMjHNiAeKyGo9QGaqxgTAP64Nn7a+CpXQRWeLg5qETfcS7By1zoGJHkFRWkU6y1w8VgraHeczYB8mrvoMuIksc3Dt0oo94RfQU1Z76gFrS6qSDDLAo/VdwOkjmPsqrtoMuIksc3Dp0oo94F5RumfOk/GtiB9Aq0ottREgprK4jTmv11XUHXUSW1r9VTrQT/Vfx7mgYZ4i/hkjLniktsvpooQbUqoYSmCy9MsPpJrLEwZ1DR/qId/M7Uks69s5Oa7raDlbQ2AOEoY1anBnDq9csdBNZ4uDOoSN9xMuoNErkUaFj/jWSRsFKnxCjJOGaegmv8h10E1ni4M6hI33EO6SnlkxzQuh7BK923MdEgjaazjEiNfrCBd7nyBJHdw4d6SPepfBybYShwaSZVy+9kVaMEBAjzZ6J0xfuOz5Hlji6c+hIH/HODG8zixmDxLa9FkXQuuP/swRbzQeqfKPx+OyzRHcOHekjXk4sDVXG3q88lIBa3ncfucFoLVLREVJ59eyQriJL0a1DR/qId3Olo5QqSJDDWEgTZdBMCrH1yWJSEr9a0EJXkaXo3qEjfcS7Kh0pcEOERXAC6iFCobKqdNK6CrVGfjZlia4iS9HNQ0f6iJe7DmcbaAMsDV69dEhQYylQFE2UJZb4KuDBN5Gl6OahE33EO/Mwt9RGllWk5wSaG+ZCHXrKFmoeNeirx+F8E1mK7h060Ue8W3UopaNiXqfBFIFqX4fDNirEkrr2oGRD3xP9Q9fh1qETfcS7mTSqWmpvqzIzrhq9Doi6CiP0GqRJwSHzC0R/jixFdw6d6CPe2SzSm9aO0Hgvs0i/9rPkBm3P85BkvZdX+Q6+iiwldw4d6SPeHQ1bX61GjWAdBUiFV9shq2Zjr3P7hrl8oZH+IbKU3Dl0pI94h7Q2SalFiLHvOOlqOSqV9WWK1GtrM4Qv3Hb8EFlK7hw60ke8e3NYRqiYEKTt645aEpSMBGO02kKOXOnVSBq+iiwldw4d6SNe5jtaKzuoJKP0dTrkCaazATbkVcBzHfHVrkO+iiwldw4d6SPeOYdpDpQ5oPS9N9zyAB25QmXKoc88cb6assRXkaXkzqEjfcS7KUslYClVVwe97/BsFejSpu0RYqWtw2KRZxNL+SqylNw6dKSPePeSlg3bajqA9xILiomgWAyQJKzzYcxa8FVkia8iS8m9Q0f6iHf30rXV2mKH1veGlmBx77PIkAdmntZKsVfBUr6KLCU3Dx3pI949pS15Fi4ZwjZYKI0K1pnWh6wyW6z12RotuYksJTcPnegj3s2k0R7mrB0sr/pMcy+GawNhdpPSJRWur1ppuYksoXuHTvQR74wWlNRjSDBoP9GqQ8HqqtFtTquTrU/6AtGfuw5069CJPuLdpXRt2ml2KBz3Not1LLRcBTgNw2w04rPnLHITWUJ3Dp3oI94FpYOFJlmgRdwjaSaBZsmAdZYQRUZLr8xwuYosoTuHjvQR7+6kq9YccoWsttoOmRkUucDUmmLJGhlfjcKTq8gSunPoSB/xNrKkGlsDqatUE0oE7VqhJaMpxSTXV/kOuYosoTuHjvQR71rplMPI+ynL/LUYznA11ZOB8qy9ytCg6QtIf44soTuHjvQR7xoPyrl1LdBa6AvkVsEwpH2DF6gM1obfQPpzZAndOXSkj3j3RiuHqSwJEreF9DoOgra0L6V7NpSSc3g1C0+uIkvozqEjfcS7XpqTxCIIKvtWulMC3RMPGiuGNkKNc34B6c+RJXTr0JE+4l1kKZUgIcbF8FhVulsCk1Wl4xg1StEc6jcaj8/eIbl36Egf8e5FS8uhb4ZrLbz3hjPUUVfjkZIhpUDUX707lKvIErl56Egf8a6XFosp1wDE+146YQa1XPcaca1JZ6f56nV4vokskZuHTvQR7x60tMBBVSBqi0CtRNAxB1ipNNdZceH+6o1WvokskXuHTvQR726lZwvGLUGhbYePyKCNK4TUJwpqjO1VUjrfRJbIrUMn+oh32X/M03TqXjK0iJ7rlFjadsPTrEFzGy2/CuHlm8gSuXPoRB/xLrLUI6dWG+S+x6SXtg6J0Qx42MydhTW9Ohrmq8gSuXPoSB/xLvtv2kzFoGUdQH12qA23kYjrXDhUMn2h7fghskTuHDrSR7x7oFWjltQDkNaFdJUIppxAWtDQo40pXzgb/hBZIncOHekj3u46DDipQa2dgQgz2JKgKYtECaHTq4Gl+SqyRO4cOtJHvOulMYS6y3LSuk6HvS2kZc8uHRw1cFtUf6Px+BxZYncOHekj3l1Ki2Jpk/dWlrTnd6zGQ9ZnMWejqpVaepXvyFeRJXbn0JE+4t2tNE5ptt1vjXvYgRSwvZ9lLwTAWsfgZ/H/fBVZYrcOHekj3vXSPTQ2YphjL1muMYHxaMAhE7EUtPmNS7zP3iG7d+hIH/EyWFqacBogPOpCulXQGBB45hRK6xjTq8fh+SqyxG4eOtJHvAyWNg7NIsTA61BYc4QSpEMoPCX3mai+WrKsN5EldvPQiT7i5cBS4hB6hIo7V9prgR1WgmojFu5siK/u8PQmssTuHTrRR7xbDNdn530rHbEtokffkaV9jzckdItERV5NwtObyBK7dehEH/HOOkx7iXEZMGtLi+iSQWdmyFailJ3D41dBab2JLLE7h070Ee9qtI3EsyQYZa4+WtlAeSzAOxnHWoPEVzaLXkWW2J1DR/qId0dDmaXKXFU571F4sh9omQ5oWBAxjcbt1eAwvYosiTuHjvQRL8P/omHstVmaBtDUDkXbKtU0MJNWCvXV4DC9iiyJO4eO9BHv0v8hTJW4G+hWgTLtZ7SlAgZlGbEU/cZ1xw+RJXHn0JE+4p1zaDKTlA5p7o20tlqQ2keEHfvXYMS9vHrQoleRJXHn0JE+4iXSpTZODUJa3QdhX/V6BIJYJCXsNVp4FVnSq8iSuHPoSB/x8lY6NuoqoGnnO9oksJY69MimmVBr5y8g/TmyJG4dOtJHvHuk1WudpWbomHg1HsLreFgTlGCVFu1BxqtZeHoVWRL3Dh3pI94dD3vHdQQcsCOkQEqr8WjbHM9JSSJ141eDw/QqsiRuHjrSR7ybsqSVpeQKYY7VS7ckYJS2eTgKFalFwqtLPLuJLImbh070Ea+IDm1vDW8Co64GmshW3zFSBG6ri6baOs9X6X+7iSyJe4dO9BHvnmilMgNyAOH9QBwVd/5OQclQehiYw6u34XYTWcpuHTrRR7x7R1u7mOWy12jtAR6YoFIfwD3O2Xri1r5Qoz9HlrI7h070ES+nLPV1AiwEUfd78DoMKscJjKVLaRxCeXUnbVeRpezOoSN9xDukI2NMvUKhakDWETS1BmkIFxoFG716c2hXkaXszqEjfcTLKl1sJBGouECmfYunqwWBmWfpiNrCsws8u4osZXcOHekj3t1JFy2SNcHqqCvQnAWMJUJPe/ZSnuu0+Mo5tKvIUnbn0JE+4t2jQ17UWM1AyKtK11RgNdEEFlsRjWR5fAPpz5Gl7M6hI33Eu0tpxjB2gQ6S0h7vmMDGyDCy9kqFddZvHA8/+yzZnUNH+oh3kaVVojlygFHyOh5SsD2xdICZDk0ztjhePTu0q8hSduvQkT7indHSJ+3VcMCR9vpOzbBINkCpq+dotVH/wrX0D5Gl7N6hI33Eu3xHHRZLzxDHnoUXegC1KZBZQuTaxyyvpizZVWRJ3Tx0pI94hbT1Vaclr/Mgjr2iZV/icejQmoURQg7p1frOFG4iS+rmoRN9xCuiJQbVbASpjbj3WSyiexNoo6dsLdQYH82k+S3Rn9sOde/QiT7iXfi/WpIiBFJWs0HMBSzxr/W0YYE+V/fxyDv8LdE/dB1uHTrRR7zsOnCdDbPCEOE9gbdDDZWAUhflzlzro3e0vyX6c2RJ3Tl0oo94RbTG2UIoFSbRqtHdEpgGA0UlHYlN2qNY6W+J/iGypO4cOtJHvByFlyiE3hfSu+2ISFBLWt20aefeCuL4QtvxQ2RJ3Tl0pI94N+wAmbGvs6Ht5+E7YwqltAI1hzAa9t7yowdav0P6c2RJ3Tl0pI94Z7PMHIqudqN2LUBhGFilncebFGvk0vIj5/B3SH+OLKk7h470Ee/yHYIhZhboOiaQpgxWWoKYSsI4aeRXs/B+h/TnyJK6c+hIH/FuvGMORF06jLhH0siv9Z2RoUbFVbepN/xGL/3ZZzF3Dh3pI97deFDsc8wCms2A0sRVpYOtM6KkjuuzrN+o0p8jS+bWoSN9xLsqbWIh9wHDOAHlgVBodIhxhBJHpDm+cYn32Ts09w4d6SPeOS0SuM1eoUutQFQjWC4DQi8SpUUdX2k8PpuH5uahI33EuxctNGjGWSFT3BM8RobKyUBq1mGp2Do6PkI63kSWzM1DJ/qId610ICt1KkTd+yxqDnv4f1vnxKIh72F4+MoOjzeRJXPv0Ik+4t0VXm0VS2nQWt+L4YygyirZGNtsoQkqvYqVxpvIkrl16EQf8e5sqCUF0gJzFeu96nCA1raOilRqUiyh4BeI/hxZMncOnegj3gWli4XJGqFUK0CpIZTeKkhqWZrFgPHRTOnfEv1DZMncOXSkj3h32zGL9YYESfZwR1uVulpVGLXti72qvT56c/g7pD9HlsydQ0f6iHf5Ds4TZ1eQ2NfZsOHqO1In4M6oKbWmpX4B6Y+RJQnuHDrSR7wbHDZat6wdZq/rcDh7A7XUVz+NklIdEccXrjs+R5YkuHPoSB/xbnDYlDRr2MssFGEnlKCEdUQsLeXQTIKUVzZLvIksSXDn0JE+4l2VVkXpuKq07ilLse3VLMzrjIgaS2AN4dHe8N8h/dFnkeDOoSN9xLtb6ZmjzZxAC/9asoxgfS/VIpIZOYzB32g8PkaWJLh16Egf8e5FC6Fwnxl4xo30bGA2FQpGU+5dYv7G8fCjdyjBvUNH+oiXVXpoIsxQZytAVhrUdSzc99JMkTJa/MYl3kfzcDXzjrQj/VfxzmoJFdtAg8S2eukyCFSUIXRrrfY+KL2aSZMuIksS3Dx0oo94F1lKieKcBNm201LiBKNeIRIOblhTpkczeH9L9A9th3uHTvQR7zrpupoO5gg979n/FhhK5AZZsclIVYUfDXf8LdE/dB1uHTrRR7xrpM0Kr8YDZFRZRGvel9IBYiyrs96sP5tJky4iSxLdOXSij3hnhseZM6mBprKOhjIZasEAM3Grs6Y42qs76XQTWZLozqEjfcQrpIcY91wMKI5VpLUn0BBxnRR1RM259frqNUu6iSxJdOfQkT7i3QMtayPUUKCXHv8a/jcUSJ0DakDMQ7+A9OfIUnTn0JE+4p0Zjski2mqlFXG10mMh/WvQY64hKkbK8VX6P11FlqI7h470ES9n4UnIyRAm4h7vmBG0Sl+lOo2BQpz5G1X6c2QpunPoSB/x7lJaZks9FciyX8/G2aBQW41H6jRjzL0/G3aQriJL0Z1DR/qIl4+0hrKMDjk0/Mt4x4qzQ0wmhQtp7q/yHekqshTdOnSkj3i3RauNnPcCrS5pb6QdArWFDNpHqWlWVP2CGf5DZCm6d+hIH/FufWe3sPoLhbTv7yisM2I1MUCdw0hWR92/cTz8bB5GNw8d6SNeVmkONuqEWTj8ZVS6cWWYKq3iaIHlVQoPbyJLyc1DJ/qIdxM8alyNh9FuOQZQotV35DJXK40ZUxlSwqtWGm8iS8m9Qyf6iHcbWgaHXJKB0irPRClA6XFCaESWc+ehr9oOvIksJbcOnegjXjbSLUvJE9Koq0aP0MFMEUKnUqRoo8Dvif4cWUruHDrRR7wkuveCtMfubpul9wpaYobGTeZIXMuzN4d4FVlK7hw60ke8aztmVU45Q0972EEfCQpX3bMe80xx1hlfrRzCq8hScufQkT7iFdJF58g9CbQ9xIN0rnoddDUfHDMViSr4KoWHV5Gl5M6hI33EK6QnRw6YMuCUDhSSQg2pQRwcR0upR361nwWvIkvJnUNH+oh3kaXZsI/QoK9OA8jaBA1qIB1DxmaD0quJpXgVWUruHDrSR7yzWWIKgjuolHeVTraOh6nGbbjEEgdV0W8cD3/wWdw5dKSPeBdZGpYoF4QedgoP10GxkAjsbeI2hNY/X3AOf4gsoVuHjvQR7x5poWDs1iBn2m/DBcFWfQbNMpPUrjG9mnaAV5EldO/QkT7i3ePwYhplBsiz4mo8hoD2HmFI15lr1lxexf/xKrKEbh460ke8m/4fcqqMEVja3kjbO1SpE0JhTlVVR3x1iUc3kSV089CJPuLdtfSMXGU/NkQuQGMa1FW0IZPhoDh59ld2ON1EltC9Qyf6iHdtRxrcpgagIAOooIJxb4BBR5q1WetfqNE/dB1uHTrRR7y7waMcwhwNxt7gSW0UsNIy9GbSs0Usz6Yd0E1kCd05dKKPePeMtnM3M4XauALF1KFMqds+jCVbKlNfBaXpKrKE7hw60ke8GxzW0kZaIGlcSBN30BwGhMW0cew94SvnkK4iS+jOoSN9xLvbjo4qHQW6hNV3hCxgdSAE3iN5razf/Bc66R8iS+jOoSN9xLustNSd8g/QiSNQNQLrsYOMLjO2khq/es9CV5ElcufQkT7iXQoPx2xWI+TIGSgvrhXXEbFLq8oYchmvRtLQVWSJ3Dl0pI94h3TBMBEnYKEOJHVASau1rjhsBLUh/MoMp6vIErlz6Egf8fJWeiZJ2fYb2gb06+6jKEOkxg0Re6VXkSW6iiyRW4eO9BHvUnhcqtbeYTQJQJMYlJChkJbMVTKnbzQen71Dcu/QkT7i3bvDPGrBuRge+8ZjcoKilKHXOfMoqdj4ghv+Q2SJ3Dx0pI94eTyMPfXOkFr+lZVuYFkJolATSyFYfjULj28iS+TmoRN9xMs3WlQTJ4I9Eg+oWwIdjWE2loG1FXzWSvNNZIncO3Sij3gX8FgtR5cd+ResQKNNKJEGWEk2JGmY/dVDWr6JLJFbh070Ea+ITjRC03UsrF0IiDCtz9QgWtFMdUZqrwIefBNZIncOnegj3hE94xh1BBg9L6LH6j9qsfW3sg6IHELnpq9uO/gqssTuHDrSR7w0w21QpQad6wQSDLsBSWDELXWsqOELR8MfIkvszqEjfcS75yxjknEZwCVkoNB10bzaEKORhzAFTq/Wd/JVZIndOXSkj3h3OMwNS5kTQh62qrQqFNUOaDWsms2q8RtV+nNkid05dKSPeBcstZJkz8LLtu87akigv/oQy1WqsFJ+9aCFryJL7M6hI33Eu0vplkMr63g4y96iVVjAGu1pj5NQlElq/ALSn30WdufQkT7iXS+d0+qluYLEne+ozcBS30/DUxzaW7RnE0v5KrLEbh060ke8e3dYueLuOYbgzneIQk2dIeZR6pyhcP7GJd5n75DdO3Skj3gXWaJeeuLVQVvfg8NWL20SM4w5xsS++44vuOE/RJbYzUNH+oi3i+FYLe834bbXd+YGpfcGo49JoQWOz+6l5SayxG4eOtFHvJvuuJhtZUYINDIQaoSCYjCKzGGWJOqrBy1yE1kS9w6d6CPe3XekPJh5QuqEQNQGaFiddE41jzAQ8ZnRIjeRJXHr0Ik+4l3Aw5hDKQRifaxGetT96HB9OfKUijijvDobyk1kSdw5dKKPeNdHjzIL1gSc9gDets6HViPD+pPKLSllyq+2aMlVZEncOXSkj3jXSOtsgranG6S42g4hqHXHTCVNs3VKpG8cDX+ILIk7h470Ee9sljhzGW3V5jAZKMQMNYcAuWeR2bCGSV9A+nNkSdw5dKSPeNd4pFpbXDSPtqcsLYCh9JTAxrDRB7bAXzgc/hBZEncOHekj3tks2lvG0oCxZqAii2ajBDOJxQV3sfgq3yFXkSVx59CRPuLlSBqUdQ5kKNLnOh5aX43HHu842qQ5xtD2KoUnV5ElcefQkT7iHdK9lqatAdpoQGwL7lbHjv/PMpiDpVeRJbmKLIlbh470Ee/mSkvnmXOExPsST3oGyzWCVWqkdW8VfzWSRq4iS9m9Q0f6iHdIh72EZUaYiKtKx75o3rtpsYZumalx/QbSn83D7OahI33Eu8ZD9/PC1W5IYAOahqCxKqTWOA3tyezVvIN8E1nKbh460Ue8i0qHmWnUDkI6gDRGKDoVCqXamCILvzIP801kKbt36EQf8ZLoLsGmwKh11WjFCaoFoVoYPHqcsby6lc43kaXs1qETfcQrormMQLMY9F+zHQOWHZlmWJBrjaKtti/U6M+RpezOoRN9xMs+OhTk1T1zDglIVsNRaTUh1WbURjixf6FG/xBZyu4cOtJHvGs7FBuOUvceCwHqlaHWsjPTVPbGuCj46oFWvoosZXcOHekj3qXwqobcdQLFbYZPalBjpPWlWsxWqIdXz1nyVWQpu3PoSB/xLoU3manjgJFGB0odwWolmMkQh676Pb7ReHyOLGV3Dh3pI14hXWUV4q4ZdIZ1OkxYVy+NEcgS5hEHGr3KSueryJK6c+hIH/FyFp6xpJKhF1wddAwFSpsDQk6zDVxEjVeRpXwVWVJ3Dh3pI94N4U0pDAoduI6ykeb9EECBVYK2Vlaf/coMz1eRJXXr0JE+4t14R5aJLSok66vdwLAaj6QVumnuvOCmbxgtP0SW1L1DR/qIl4/Dq43JCi1b2ffSDKWHdVoc2kqoibi82tCSryJL6uahI33Eu3tpHJRryjB7X0jrPihyZ5C0Jx5w2W3JI6T1JrKkbh460Ue8JDpJlNog1bkjS2mAzWCQc89pVWru4dUbLb2JLKl7h070Ee+mLNVJPfM6EsbttsxVrYtJgNB59NFmTPrqPYveRJbUrUMn+oiX0w6kSRWDSfs5SygNdMYCScsk6nEx/epSWm8iS+rOoRN9xCuiRarmUBRisdV1lLZrdNPVf0gcqxtRsy90HT9EltSdQ0f6iHf5jqYaxQTy4ATEyn8ZV0qjU/o1wePZSBq9iiyZO4eO9BHv7qSriuVVlq0PBhKmPfmfIFi2mENdyOMXkP4cWTJ3Dh3pI949o129ckuYoVEQIFvdh3ZbVbqzyYiJubxyDvUqsmTuHDrSR7ybspR7bhb2wRAJKM8IhQZBL6FyHoIT0xeQ/hxZMncOHekjXiE9pWvdwdIeeltVOlawlNeHTGUPq5H4lV76s89i7hw60ke8Ox6OEmOgDNjnLtXCq/HICFNiKKEwib2K/+tVZMncOnSkj3jXeFRqZfUbgHF2oBYy2MwFRg2lrWa6xfgq36FXkSVz79CRPuJd/D8GHYgRBOsEqqVDCa2uhrqR5ZwLt1cjafQqsmRuHjrSR7yzWkaNmWUAyqKZbD+ltc11FJSO+2761SWe3USWzM1DJ/qId+n/df6rVTtU0QAkrUFhE4gcwpyNqo1XS4fsJrJk7h060Ue8C+EZGsVWgDspEO+Oo2ABpKozUW9hvLrCs4vIUg5uHTrRR7xrpFtqedRVlOMv6zCsrqMhAc++A9OFpr56dGgXkaUc3Dl0oo94dyet20nZD7S0rT469LBa6Gkwe7U4QlWur46GdhNZysGdQ0f6iJdHw0IaW4TWsMLiDEF1Id1LCWPS7NzLF5D+GFnKwZ1DR/qId/kOy8Xy6jZwhrjHpHewJAKrendCHBjs1XRHu4ks5eDOoSN9xMtlFkQFR4ag+7qjFoNCpYGsNhpn7T31L1x3fI4srX/bHGlH+q/i3ROtYYMrJhg5GVCxhXSjAT3WjjyLhvkq/m83kaUc3Dl0pI94dzwcIj1RBS6JgYZNMCkB2mpi57RK1r9gs3yOLOXgzqEjfcS7Ko2raQ6kgEVWL72Og1AwCIy2tw1NKuUbt9KfI0s5uHXoSB/xblR6psktrb+GvdOCUi0L6cqQUXrlEXqlVyk8u4ks5eDeoSN9xLspS3k10cQDVFSBYhlQ8+pDZuLc6yrhkr9xL/3ZPIxuHjrSR7xb0YI62UKD0neV1hmgzFghFWYbdU7GR4+0MFxElnJ089CJPuKd0xL3FuWWgYkJqGUDLW1Cqdni6JRHe3Th8VuiP7cd0b1DJ/qId1OlWfaD8A7CbdXoEQbYiAQ59YRlVg3jUSf9W6J/6DrcOnSij3h3NmwdpXUFxZSBZAwoRg3yQKE4RkZ81Ej/lujPkaXozqETfcS7WOlojAUbYCUEKiOCpZGAkBBzR+3y6ALvt0T/EFmK7hw60ke8u5OeQ3SdAWF0XW3HHixd6jok2qRAJemk+Wi44++Q/hxZiu4cOtJHvOs7TKiaKCyyGSiFCGUspCvXUiYp4vxCJ/1DZCm6c+hIH/EysjQsZlSYoe9gaV80KweINeRSLY88Hr0M/x3SnyNL0Z1DR/qId0gXoZB7hNhsIR1S3fM7CBKnKIWwzfZoI+3vkP4cWYruHDrSR7wbKx1q41w7dCEDomh7UPoEHaWFXnSpj4Klv0P6s8+S3Dl0pI94N2WptlGsTUDbPosKwuqfEVJlwyaNJT0aHPY7pD9HlpJbh470ES8Xw62aXKlAm8V2L81QsSigouWaV53u37jE++wdJvcOHekj3kWWWmoj5LEajzFW4zEVjDTAHCn3GSyWV3vDf4f0Z/MwuXnoSB/xbhZe5GlBJ/S2bzwWwqAx8SramkOes9f+qvGIN5Gl5OahE33Eu8hSp7zfgcMqyAWIh0JZf+2QhWYrQ5RerQ3/LdE/tB3uHTrRR7ybSTOrJtK8avReozWjQK08ABvHnjT1KK9upeNNZCm5dehEH/Eu4KHWpVmGXxs890wlWBJDJ0sW5gz66tHhb4n+HFlK7hw60Ue8i/5T1slzHQ1LWl1HUoKiMUAxlW4iddCjVYe/JfqHyFJy59CRPuLduNI6TGIWCFn3YriWQQ0HxDLyTL1JKq9slngVWUruHDrSR7zcoiVswhUwyA6W1rgn/8sq1eufGlCDfqNKf44soTuHjvQR71J4uN1B7NAjlT2wtINtrrPhXM314BJfpf/jVWQJ3Tl0pI94hXSfPS6EB1TcI2nKHhyWEsLMkXEdD8ewbyD9ObKE7hw60ke8e3UYWSO3AHNvWqY8ds9hGQoWNptl1Gcvw+NVZAndOXSkj3iHdO5qwwpI2r10ygxa9vHQwmjEhTN9A+nPkSV069CRPuLdjQeWibyOh4U5AGHdBZoEGkbDVadbi9+48fjsHaJ7h470Ee9SeCNnrNQh9NKAOjEYdQRumKY0qjF8Id/xQ2QJ3Tx0pI94d4kXNdQZKoSxG48sCQzXadFyzJhz75MfjUrHdBNZQjcPnegj3j0OV04JRwBLtrd3xgp1xAKDdyMtNHt5FfBIN5EldO/QiT7i3ROt2bSFPfY/7sVweXfSY/XUipXZ0vomejXuIN1EltCtQyf6iHc+S81N9uj/EsNYjXTLYD1kaBxrpLb+92qN1m+J/hxZIncOnegj3gWla+o1DQWb0v9ygVdnHzCwp5qzZAlf6KN/iCyRO4eO9BHvLvBiHatQJ+iMuHuPAKWFnWCqXdii9G8U6R8iS+TOoSN9xDszPJaZogn0RTbQ4AJWZgQbVKlO46900j9ElsidQ0f6iHcrh6pGkdVKV9S8qvSiuUpre34HGkYxK6/S/+kqskTuHDrSR7y0WZJwqQizSN3rO1cvnUOBynnW0BXDN+6kf4gskTuHjvQRL4OloYcaO9QU90iaOKHs11pWS2xCtPD+wqX0D5ElcufQkT7i3SOtvjqMlgNInQFI5qJ51AyTZksaS4z1G0h/jiyRW4eO9BHvqnQPq5UWgfLLDLddr0PY85ZUu1iuk19NWUpXkSVy79CRPuLdJZ7ZyEUV4hir8egpQ42DITasKUXtCV+l8NJVZIncPHSkj3g3OKwOwi4NYip76ZAmKJYHcKqL59JiiK+G8OJNZIndPHSij3hHdCozatxVea6+Y50JoWTMQDxt9NST5Ve5UryJLLF7h070Ee8iS1KsRctgISlQSwWUaMBIGVNsbTXTX6jRn7sOduvQiT7i5arDonMvodVe94kw1XVKtARBYp5mmGd+ZR3iTWSJ3Tl0oo94N62UFsAZG2TeK4d2wLQoFhCNWFvPZSH9nugfIkvszqEjfcS7Rjr2Vnb73FLqQLMmUK4EMriz9R7yLF9A+nNkid05dKSPeGeGxxa5xQx7gjRQ3PM7ch4Q0sRMFPvUL5wNf4gssTuHjvQR794cos4xgwEOpVWlV8+hYQ6IlHZALyrzq6HSeBVZYncOHekj3p0Oi3IRzNC02b7viGA0OtQeDDkHofiF0+EPkSV259CRPuLdO9pQKDFlCLEloLxn4QlVKAEpt4zY8FUKD68iS+zOoSN9xLvGg0pBCgO6Lq5/DQ5TZIPEUUYmlppfLVnGq8iSuHXoSB/xzmjRmTUUBsFRgHAPDhtjQJ15hjpohP6NS7zP3qG4d+hIH/EuhRdD6ote6GE/pWUysJAJQqcYrTDN8Y1LvM/mobh56Egf8Q7pNFoZ2EHT3hte97yDFBFs9mp59jRHfIQ03USWxM1DJ/qId+n/VGMYtBAm+ZUrFaisZc+kURXueaRXfQfdRJbEvUMn+oh3nTRHLusMCCUw/2VeqeXQIFCNjfbulvTqIS3dRJbErUMn+oiXAQ+l2Qyh9700vPYChUeDkQJTillHerVhmW4iS+LOoRN9xDuiS9SazQApDaDGETRShNZlTGlcUF4dDekqsiTuHDrSR7w7Gu4LvLmnLGHWvUVrtdSp7SEeTCGRWMivzHC6iiyJO4eO9BHvUngoIZeaoJlspJVXlQ4Dik3NHZvmZ2PS6SqyJO4cOtJHvL2TDlZLA4n7zaF0BDXLUHEmSevL0F45h3QVWcruHDrSR7xDmtKsJA3CaAForiNi1X1ETDJnCpTjfJXvoKvIUnbn0JE+4hXSNTczpAbx16tDWR+01w6crcfJI0Z8NbGUriJL2Z1DR/qId0i33lASwih97hReBZtTwLAPDJqqti/4LD9ElrJbh470Ee8aD05j321AiGkj3QasPmRCaUW7aGEJr0bS0FVkKbt36Egf8S4rXbBExAxWY9yXePuyozWYU4OlfY9XXq3vpKvIUnbz0JE+4t1Ci2Y5l5JAyg54SBYos0UQzFMVC2d+ZbXwTWQpu3noRB/xMirNNocIsMy+h/+vIi0WwGwYVkzS6dXpkG8iS9m9Qyf6iHfDHYuUGZMCG68ajcJgEgVi62M0MTR5dTjkm8hSduvQiT7i3QuthmNO6mBTx2qkWwDdn5kZr0NiYuqv3HC+iSxldw6d6CNe3nYUTSF3QOx7ouOeVsoxg4wRFu25dXoV/eeryJK6c+hIH/Fui9ZesBxHgd73m8MadC+GW4TPwHs3XJ786gKPryJL6s6hI33Eu76jdMHZ9uT/dSwkJoRSMMIQMoqxl/wVpD9HltSdQ0f6iHdVOtlCuBmESQY0MkJNrUElG6lrnLF/A+nPkSV159CRPuLlyqHEUkOGlPeDljbXObFTgTFTaqShU361n4WvIkvqzqEjfcQrpHVwHTMI8Nz5jtVvgLVGO1hamQbV2r5wKf1DZEndOXSkj3h345Hrap1RoNW2kE68emnSCllnwGKB41eq9OfIkrp16Egf8a5Kpxl4rl46Vg1AaA3MZtovEKVQXC31s0dafBVZUvcOHekj3kWWGpW800q94H6khQY17+XhYfJknIb5VfyfryJL6uahI33Eu3eHnbFnXufBagtpFgPNLUCk0W17LcavUnhyE1lSNw+d6CNebu+cHOZqNLSWsKPSCSrpBKNoSHW0UV/d4clNZMncO3Sij3i5vLOUkJRAahjrcNgEqnKAJkWTSkwyXg1Kl5vIkrl16EQf8S4oPYv2kQtI26P/RRkK9wDD1qciIaTx6gZPbiJL5s6hE33EO+dQ1hlQI8KI+0565/9XH92hrv/l0HVSehVZkqvIkrlz6Egf8TKFp2y8eujF9T4atgYaZ4Yx++o8em2r9fgC0p8jS+bOoSN9xLsLvExz2Igwak9A1erOd0wIUYbNFrg/myktV5Elc+fQkT7i3XhHli5xddHWbSGNY66eIzIgZitU4mjP9rPIVWTJ3Dl0pI94d4PXYtJY0uo0eCGtGFYvTQVSCHH9R79zfZbCk6vIkrlz6Egf8a5Kr+I8sSi0Vab3FV6HkldDXeb6VNDytPYFpD/7LObOoSN9xLtb6YGdoxWQKrKQxgQ6k0HSxltvFl/N/peryJK5dehIH/EOaREsNdo6D1ID6nudRZcJaEpdp+QWvtFLf/QONbh36Egf8Qpp65F41gZ5yt7QQgZFewPmliS1mfjZEF65iSxpcPPQkT7iFdKRdda8Go9YLOzFcGFV6RIgZhVFJG3jVeORLyJLGtw8dKKPeDdlaWRrYxTAyAVIaedKDfeKuJKl54byyg7PF5ElDe4dOtFHvCM6tlRaYshGFSjnALVxhoaxaRxYhV69Z8kXkSUNbh060Ue8InrWiTHT+msIeVVm+7XqsBRoaeFckgUtr7L/+SKypMGdQyf6iJdEayEKE1LVvY7W9jKLKlAXzDVyZrIvEP05sqTBnUNH+oh3tx1SpM893DFI2YPDEEx2paYhhgvuPF8N4M03kSUN7hw60ke8W2axH8pir9B/ze9IylADBuAFNCKlRfUXOunPkSUN7hw60ke8y0oPnD21BBLzQlqTQIkxwWi1h5asYn616zDfRJY0uHPoSB/x7kFLzyG0SDD25R3FsdroGArEJHPMTNniq3xHvoksaXTn0JE+4p3N0pTb3NuGkHGPlUYoPUeY1tv605ohlW80Hp99lujOoSN9xMvBYVhiyg1s/dkAjTbBWu4grQ/tvXGar+L/+SaypNGtQ0f6iHdGy5xoe7xjXvxupDNoWF8KignV2Gb7xo3HZ+8wunfoSB/xDmkZnYMNiDw20jJWlbbF9WQbRRbd41VkKV9FlqKbh470Ee+e0iLNUk1WWY6/XodH0JQIChIjBsqtvrJa9CayFN08dKKPeHeHF2uQFiJgLHlP8FhFmtfpMKgSNW0pyqsirTeRpejeoRN9xLtXh6ilzyQQZYf/xRjWeVFBQkWZNaSIr26l9SayFN06dKKPeFejy2QclGB9bH+ZwFuH8uqrS86SizV89Y5WbyJL0Z1DJ/qIdw+0MLaYuK7KnBQoBIOSFuAFhXkd3wrqq6C0XkWWojuHjvQR7+6k2bhNqxDm4prCMFAxBZuS4gy9hWevWfQqspTcOXSkj3h325GkTBXas5X6nt+BUClnQOk9TZJQ6jeq9OfIUnLn0JE+4l2+YwEslTPMtGimKBlsnRZBMa1vqpqX/gWkP0eWkjuHjvQRL1cOtV5DZ+AeByyG1+kwC8M6Idq0JEH6F+47fogsJXcOHekj3jmHSavqUJBpeSE94p6yNKCI8bCRGPUbVfqzz5LcOXSkj3iF9Jixdm0CmAcDNVq9dOwVJPKQmUZs8VVkSa8iS8mtQ0f6iJdmeM9IStBCSUCMAzSkAj0k3IPDUNqrrLReRZaSe4eO9BGvkCabkQbJap5rBJqqUGZcn+Uw88I5rY9fQPqzeZjcPHSkj3j37jCg8joEQtnbwqlbhVJKha6BTdOULm8Ww6X/AvQPXcd/g8/yT6WOf/rbn+bP4//689//P+H//cPf/frsb7711w/5H8f847/8cf98f/3lh3/3e/B/QRT+K/zv7/5f5eGShvWL+q/9DH/4u7/5df3Nb/9vf6O3xSslStVWtVpH/vUhbj9tChjqSFlHqPnNf4/x5m8a/xvsh/+u/6bp3/31y1/W/B//+d+3/+NPf/7Xf/6P//qf/1P5lz/+379+O/8xfCh673j4w9/97+vL/1JS/vCP5U//8I/lX/7T+NPfz/JPfxp/+LvfKP/2vf74p3/4a2n5n/6l1H8a/Xzn//83/NuP+afypz//L2MuAP7xP/zxn8ff76oLIUPi/xDo36//k/4PmS2g/G/7F//77/xvP8uf/vFf/89/+Nd/+fP6w/yf18f//KfR9u/93361H7/9Lz/D+UP4X/9xjD//zR/d/sG/U/cP+sPf/fquf///AbTvZYuhlUcA</AdaptiveCompressedXml>
</file>

<file path=customXml/itemProps1.xml><?xml version="1.0" encoding="utf-8"?>
<ds:datastoreItem xmlns:ds="http://schemas.openxmlformats.org/officeDocument/2006/customXml" ds:itemID="{0184BDC1-A53E-40DD-AD8C-4BBC8C0DA039}"/>
</file>

<file path=customXml/itemProps2.xml><?xml version="1.0" encoding="utf-8"?>
<ds:datastoreItem xmlns:ds="http://schemas.openxmlformats.org/officeDocument/2006/customXml" ds:itemID="{E7B5FA5B-5CC4-4C12-8887-4A32654A1E53}">
  <ds:schemaRefs/>
</ds:datastoreItem>
</file>

<file path=customXml/itemProps3.xml><?xml version="1.0" encoding="utf-8"?>
<ds:datastoreItem xmlns:ds="http://schemas.openxmlformats.org/officeDocument/2006/customXml" ds:itemID="{A691B1B2-FB0F-4F1D-B631-1541B686280B}">
  <ds:schemaRefs/>
</ds:datastoreItem>
</file>

<file path=customXml/itemProps4.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5.xml><?xml version="1.0" encoding="utf-8"?>
<ds:datastoreItem xmlns:ds="http://schemas.openxmlformats.org/officeDocument/2006/customXml" ds:itemID="{C4F3CE0D-79BF-4D95-89C7-FB6C016997F3}">
  <ds:schemaRefs>
    <ds:schemaRef ds:uri="http://www.w3.org/XML/1998/namespace"/>
    <ds:schemaRef ds:uri="http://schemas.microsoft.com/office/2006/documentManagement/types"/>
    <ds:schemaRef ds:uri="e7ebdc03-41bf-49e5-96a0-1a55b0c83c0c"/>
    <ds:schemaRef ds:uri="http://schemas.microsoft.com/office/2006/metadata/properties"/>
    <ds:schemaRef ds:uri="http://purl.org/dc/terms/"/>
    <ds:schemaRef ds:uri="http://purl.org/dc/dcmitype/"/>
    <ds:schemaRef ds:uri="http://schemas.microsoft.com/office/infopath/2007/PartnerControls"/>
    <ds:schemaRef ds:uri="http://schemas.openxmlformats.org/package/2006/metadata/core-properties"/>
    <ds:schemaRef ds:uri="http://purl.org/dc/elements/1.1/"/>
    <ds:schemaRef ds:uri="http://schemas.microsoft.com/sharepoint/v3"/>
    <ds:schemaRef ds:uri="704da589-9a5f-45d1-b9c9-18eae98c3af3"/>
    <ds:schemaRef ds:uri="68339cd5-4ed0-4715-a10c-fb6cfca0aa9a"/>
  </ds:schemaRefs>
</ds:datastoreItem>
</file>

<file path=customXml/itemProps6.xml><?xml version="1.0" encoding="utf-8"?>
<ds:datastoreItem xmlns:ds="http://schemas.openxmlformats.org/officeDocument/2006/customXml" ds:itemID="{00E2695E-E8BC-49E5-9F8B-40A2CA28F1DB}">
  <ds:schemaRefs/>
</ds:datastoreItem>
</file>

<file path=customXml/itemProps7.xml><?xml version="1.0" encoding="utf-8"?>
<ds:datastoreItem xmlns:ds="http://schemas.openxmlformats.org/officeDocument/2006/customXml" ds:itemID="{30EC88D8-62FC-4448-86FF-B2DF713302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7</vt:i4>
      </vt:variant>
    </vt:vector>
  </HeadingPairs>
  <TitlesOfParts>
    <vt:vector size="33"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'6. Notes'!Print_Area</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Casihan, Hannah</cp:lastModifiedBy>
  <cp:lastPrinted>2024-10-15T00:49:22Z</cp:lastPrinted>
  <dcterms:created xsi:type="dcterms:W3CDTF">2012-02-16T03:44:14Z</dcterms:created>
  <dcterms:modified xsi:type="dcterms:W3CDTF">2025-10-28T04:13:15Z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0x010100EDDAEAF38ABD6242B101A0845373A80B</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2024-10-01T10:52:25Z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f4fa72f8-1f61-4067-bc33-613d1e6b8a4d</vt:lpwstr>
  </property>
  <property fmtid="{D5CDD505-2E9C-101B-9397-08002B2CF9AE}" pid="11" name="MSIP_Label_8e2e509a-f02b-496b-97a8-09ffbb9893ea_ContentBits">
    <vt:lpwstr>0</vt:lpwstr>
  </property>
  <property fmtid="{D5CDD505-2E9C-101B-9397-08002B2CF9AE}" pid="12" name="MediaServiceImageTags">
    <vt:lpwstr/>
  </property>
  <property fmtid="{D5CDD505-2E9C-101B-9397-08002B2CF9AE}" pid="13" name="AdaptiveDocumentId">
    <vt:lpwstr>3924199a-0e00-4e22-bcd0-0595a67f4517</vt:lpwstr>
  </property>
  <property fmtid="{D5CDD505-2E9C-101B-9397-08002B2CF9AE}" pid="14" name="AdaptiveReportingVersion">
    <vt:lpwstr>5</vt:lpwstr>
  </property>
  <property fmtid="{D5CDD505-2E9C-101B-9397-08002B2CF9AE}" pid="15" name="AdaptiveReportingRevision">
    <vt:lpwstr>0</vt:lpwstr>
  </property>
  <property fmtid="{D5CDD505-2E9C-101B-9397-08002B2CF9AE}" pid="16" name="AdaptiveCustomXmlPartId">
    <vt:lpwstr>e7b5fa5b-5cc4-4c12-8887-4a32654a1e53</vt:lpwstr>
  </property>
</Properties>
</file>